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ita.aploka\Downloads\"/>
    </mc:Choice>
  </mc:AlternateContent>
  <xr:revisionPtr revIDLastSave="0" documentId="8_{F5D0F185-CBF1-4CA9-8221-C5D3F3BB2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ūksne 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6" l="1"/>
  <c r="J49" i="6"/>
  <c r="N49" i="6"/>
  <c r="F49" i="6"/>
  <c r="Q49" i="6" s="1"/>
  <c r="N40" i="6"/>
  <c r="J40" i="6"/>
  <c r="Q40" i="6" s="1"/>
  <c r="F40" i="6"/>
  <c r="N37" i="6" l="1"/>
  <c r="N38" i="6"/>
  <c r="N39" i="6"/>
  <c r="N41" i="6"/>
  <c r="J37" i="6"/>
  <c r="J38" i="6"/>
  <c r="J39" i="6"/>
  <c r="J41" i="6"/>
  <c r="F37" i="6"/>
  <c r="F38" i="6"/>
  <c r="F39" i="6"/>
  <c r="F41" i="6"/>
  <c r="N10" i="6"/>
  <c r="N11" i="6"/>
  <c r="N12" i="6"/>
  <c r="J10" i="6"/>
  <c r="J11" i="6"/>
  <c r="J12" i="6"/>
  <c r="F10" i="6"/>
  <c r="F11" i="6"/>
  <c r="Q11" i="6" s="1"/>
  <c r="F12" i="6"/>
  <c r="J28" i="6"/>
  <c r="N58" i="6"/>
  <c r="N55" i="6"/>
  <c r="N31" i="6"/>
  <c r="N28" i="6"/>
  <c r="N59" i="6"/>
  <c r="J59" i="6"/>
  <c r="F59" i="6"/>
  <c r="J58" i="6"/>
  <c r="F58" i="6"/>
  <c r="N57" i="6"/>
  <c r="J57" i="6"/>
  <c r="F57" i="6"/>
  <c r="N56" i="6"/>
  <c r="J56" i="6"/>
  <c r="F56" i="6"/>
  <c r="J55" i="6"/>
  <c r="F55" i="6"/>
  <c r="N54" i="6"/>
  <c r="J54" i="6"/>
  <c r="F54" i="6"/>
  <c r="N51" i="6"/>
  <c r="J51" i="6"/>
  <c r="F51" i="6"/>
  <c r="N50" i="6"/>
  <c r="J50" i="6"/>
  <c r="F50" i="6"/>
  <c r="N48" i="6"/>
  <c r="F48" i="6"/>
  <c r="N47" i="6"/>
  <c r="J47" i="6"/>
  <c r="F47" i="6"/>
  <c r="N46" i="6"/>
  <c r="J46" i="6"/>
  <c r="F46" i="6"/>
  <c r="N45" i="6"/>
  <c r="J45" i="6"/>
  <c r="F45" i="6"/>
  <c r="N42" i="6"/>
  <c r="J42" i="6"/>
  <c r="F42" i="6"/>
  <c r="N36" i="6"/>
  <c r="J36" i="6"/>
  <c r="F36" i="6"/>
  <c r="N35" i="6"/>
  <c r="J35" i="6"/>
  <c r="F35" i="6"/>
  <c r="N34" i="6"/>
  <c r="J34" i="6"/>
  <c r="F34" i="6"/>
  <c r="N33" i="6"/>
  <c r="J33" i="6"/>
  <c r="F33" i="6"/>
  <c r="N32" i="6"/>
  <c r="J32" i="6"/>
  <c r="F32" i="6"/>
  <c r="J31" i="6"/>
  <c r="F31" i="6"/>
  <c r="N30" i="6"/>
  <c r="J30" i="6"/>
  <c r="F30" i="6"/>
  <c r="N29" i="6"/>
  <c r="J29" i="6"/>
  <c r="F29" i="6"/>
  <c r="F28" i="6"/>
  <c r="J27" i="6"/>
  <c r="F27" i="6"/>
  <c r="N26" i="6"/>
  <c r="J26" i="6"/>
  <c r="F26" i="6"/>
  <c r="N25" i="6"/>
  <c r="J25" i="6"/>
  <c r="F25" i="6"/>
  <c r="N24" i="6"/>
  <c r="J24" i="6"/>
  <c r="F24" i="6"/>
  <c r="N21" i="6"/>
  <c r="J21" i="6"/>
  <c r="N20" i="6"/>
  <c r="J20" i="6"/>
  <c r="F20" i="6"/>
  <c r="N19" i="6"/>
  <c r="J19" i="6"/>
  <c r="F19" i="6"/>
  <c r="N18" i="6"/>
  <c r="J18" i="6"/>
  <c r="F18" i="6"/>
  <c r="N17" i="6"/>
  <c r="J17" i="6"/>
  <c r="F17" i="6"/>
  <c r="J14" i="6"/>
  <c r="F14" i="6"/>
  <c r="N13" i="6"/>
  <c r="J13" i="6"/>
  <c r="F13" i="6"/>
  <c r="N9" i="6"/>
  <c r="J9" i="6"/>
  <c r="F9" i="6"/>
  <c r="N8" i="6"/>
  <c r="J8" i="6"/>
  <c r="F8" i="6"/>
  <c r="N7" i="6"/>
  <c r="J7" i="6"/>
  <c r="F7" i="6"/>
  <c r="Q50" i="6" l="1"/>
  <c r="Q41" i="6"/>
  <c r="Q59" i="6"/>
  <c r="Q54" i="6"/>
  <c r="Q48" i="6"/>
  <c r="Q45" i="6"/>
  <c r="Q34" i="6"/>
  <c r="Q39" i="6"/>
  <c r="Q38" i="6"/>
  <c r="Q37" i="6"/>
  <c r="Q26" i="6"/>
  <c r="Q12" i="6"/>
  <c r="Q20" i="6"/>
  <c r="Q19" i="6"/>
  <c r="Q13" i="6"/>
  <c r="Q9" i="6"/>
  <c r="Q10" i="6"/>
  <c r="Q57" i="6"/>
  <c r="Q55" i="6"/>
  <c r="Q56" i="6"/>
  <c r="Q58" i="6"/>
  <c r="Q47" i="6"/>
  <c r="Q46" i="6"/>
  <c r="Q51" i="6"/>
  <c r="Q32" i="6"/>
  <c r="Q36" i="6"/>
  <c r="Q24" i="6"/>
  <c r="Q35" i="6"/>
  <c r="Q28" i="6"/>
  <c r="Q31" i="6"/>
  <c r="Q25" i="6"/>
  <c r="Q33" i="6"/>
  <c r="Q42" i="6"/>
  <c r="Q30" i="6"/>
  <c r="Q29" i="6"/>
  <c r="Q18" i="6"/>
  <c r="Q17" i="6"/>
  <c r="Q21" i="6"/>
  <c r="Q7" i="6"/>
  <c r="Q8" i="6"/>
</calcChain>
</file>

<file path=xl/sharedStrings.xml><?xml version="1.0" encoding="utf-8"?>
<sst xmlns="http://schemas.openxmlformats.org/spreadsheetml/2006/main" count="124" uniqueCount="106">
  <si>
    <t>vieta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</si>
  <si>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</si>
  <si>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</si>
  <si>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</si>
  <si>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</si>
  <si>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</si>
  <si>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</si>
  <si>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</si>
  <si>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</si>
  <si>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</si>
  <si>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</si>
  <si>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Soda sek.</t>
  </si>
  <si>
    <t>Kopējais laiks</t>
  </si>
  <si>
    <t>VIETA</t>
  </si>
  <si>
    <t>Jaunākā grupa ( līdz 46 gadiem )</t>
  </si>
  <si>
    <t>Elīna Akmentiņa</t>
  </si>
  <si>
    <t>Beris</t>
  </si>
  <si>
    <t>Lāsma Teterovska</t>
  </si>
  <si>
    <t>Hermejs</t>
  </si>
  <si>
    <t>Jānis Galzons</t>
  </si>
  <si>
    <t>Raivis Podrezovs</t>
  </si>
  <si>
    <t>Rocky</t>
  </si>
  <si>
    <t>Linda Ļebedeva</t>
  </si>
  <si>
    <t>Arro</t>
  </si>
  <si>
    <t>Patrīcija Iļjina</t>
  </si>
  <si>
    <t>Habib</t>
  </si>
  <si>
    <t>Vecākā grupa ( no 47 gadiem )</t>
  </si>
  <si>
    <t>Ronda</t>
  </si>
  <si>
    <t>Inese Smikovska</t>
  </si>
  <si>
    <t>Dora</t>
  </si>
  <si>
    <t>Edvīns Dille</t>
  </si>
  <si>
    <t>Rembo</t>
  </si>
  <si>
    <t>Jurijs Smikovskis</t>
  </si>
  <si>
    <t>Iesācēju grupa</t>
  </si>
  <si>
    <t>Lordija</t>
  </si>
  <si>
    <t>Nauris Konstants</t>
  </si>
  <si>
    <t>Taisons</t>
  </si>
  <si>
    <t>Maza auguma suņi</t>
  </si>
  <si>
    <t>Vija Grudule</t>
  </si>
  <si>
    <t>Čalis</t>
  </si>
  <si>
    <t>Grupa " Bērns ar suni "</t>
  </si>
  <si>
    <t>Rinalds Latkovskis</t>
  </si>
  <si>
    <t>Saimons</t>
  </si>
  <si>
    <t>Enriko Melbārdis</t>
  </si>
  <si>
    <t>Luīze Santa Ruņģe</t>
  </si>
  <si>
    <t>Mailo</t>
  </si>
  <si>
    <t>Sabīne Luguze</t>
  </si>
  <si>
    <t>Bella</t>
  </si>
  <si>
    <t>Rida</t>
  </si>
  <si>
    <t>Līga Švarcbaha</t>
  </si>
  <si>
    <t>Susurs</t>
  </si>
  <si>
    <t>Daina Ruņģe</t>
  </si>
  <si>
    <t>Džūda</t>
  </si>
  <si>
    <t>Aleksandra Rakstiņa</t>
  </si>
  <si>
    <t>Beilija</t>
  </si>
  <si>
    <t>Sandris Kalniņš</t>
  </si>
  <si>
    <t>Ringa</t>
  </si>
  <si>
    <t>Pārsla Lorence</t>
  </si>
  <si>
    <t>Iveta Mežule</t>
  </si>
  <si>
    <t>Edgars Ķimbāns</t>
  </si>
  <si>
    <t>Riko</t>
  </si>
  <si>
    <t>Gints Teterovskis</t>
  </si>
  <si>
    <t>Iso</t>
  </si>
  <si>
    <t>Deniss Zeļenkovs</t>
  </si>
  <si>
    <t>Bagira</t>
  </si>
  <si>
    <t>Gita Miķelsone</t>
  </si>
  <si>
    <t>Džīna</t>
  </si>
  <si>
    <t>Gatis Meiers</t>
  </si>
  <si>
    <t>Roks</t>
  </si>
  <si>
    <t>Rekets</t>
  </si>
  <si>
    <t>Zargo</t>
  </si>
  <si>
    <t>Rūta Špune</t>
  </si>
  <si>
    <t>Niko</t>
  </si>
  <si>
    <t xml:space="preserve">Daina Ruņģe </t>
  </si>
  <si>
    <t>Sandra Murāne</t>
  </si>
  <si>
    <t>Luna</t>
  </si>
  <si>
    <t>Sanija Podrezova</t>
  </si>
  <si>
    <t>Edgars Sjademe</t>
  </si>
  <si>
    <t>Rojs</t>
  </si>
  <si>
    <t>Andrejs Priede</t>
  </si>
  <si>
    <t>Andi</t>
  </si>
  <si>
    <t>Vita Ivanova</t>
  </si>
  <si>
    <t>E-Tora</t>
  </si>
  <si>
    <t>Amanda Alberga</t>
  </si>
  <si>
    <t>Eira</t>
  </si>
  <si>
    <t>Gerda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</si>
  <si>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ALŪKSNE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</si>
  <si>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22.07.2023.</t>
    </r>
  </si>
  <si>
    <t>Andrejs Melančuks</t>
  </si>
  <si>
    <t>Troja</t>
  </si>
  <si>
    <t>84.56/0</t>
  </si>
  <si>
    <t>316.73/0</t>
  </si>
  <si>
    <t>Harijs Rapoports</t>
  </si>
  <si>
    <t>Oskars Rudzis</t>
  </si>
  <si>
    <t>!</t>
  </si>
  <si>
    <t>Anete Kazaka</t>
  </si>
  <si>
    <t>Magnuss</t>
  </si>
  <si>
    <t>Argus</t>
  </si>
  <si>
    <t>Jānis Latkovskis</t>
  </si>
  <si>
    <t>273.90/0</t>
  </si>
  <si>
    <t>102.84/0</t>
  </si>
  <si>
    <t>Mihails Tiņakovs</t>
  </si>
  <si>
    <t>Džerri</t>
  </si>
  <si>
    <t>Antonijs Maršala</t>
  </si>
  <si>
    <t>Reks</t>
  </si>
  <si>
    <t>Renārs Stafeckis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</si>
</sst>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;[Red]0.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2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2" borderId="5" xfId="0" applyFill="1" applyBorder="1"/>
    <xf numFmtId="0" fontId="0" fillId="0" borderId="8" xfId="0" applyBorder="1"/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3" borderId="5" xfId="0" applyFill="1" applyBorder="1"/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5" xfId="0" applyFill="1" applyBorder="1"/>
    <xf numFmtId="2" fontId="0" fillId="0" borderId="17" xfId="0" applyNumberFormat="1" applyBorder="1"/>
    <xf numFmtId="0" fontId="0" fillId="5" borderId="5" xfId="0" applyFill="1" applyBorder="1"/>
    <xf numFmtId="164" fontId="0" fillId="0" borderId="5" xfId="1" applyNumberFormat="1" applyFont="1" applyBorder="1"/>
    <xf numFmtId="0" fontId="0" fillId="6" borderId="5" xfId="0" applyFill="1" applyBorder="1"/>
    <xf numFmtId="0" fontId="1" fillId="0" borderId="1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15" xfId="0" applyFill="1" applyBorder="1"/>
    <xf numFmtId="0" fontId="0" fillId="0" borderId="4" xfId="0" applyBorder="1" applyAlignment="1">
      <alignment horizontal="center"/>
    </xf>
    <xf numFmtId="2" fontId="0" fillId="0" borderId="15" xfId="0" applyNumberFormat="1" applyBorder="1"/>
    <xf numFmtId="0" fontId="5" fillId="2" borderId="5" xfId="0" applyFont="1" applyFill="1" applyBorder="1" applyAlignment="1">
      <alignment horizontal="center"/>
    </xf>
    <xf numFmtId="0" fontId="0" fillId="7" borderId="5" xfId="0" applyFill="1" applyBorder="1"/>
    <xf numFmtId="0" fontId="9" fillId="8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9"/>
  <sheetViews>
    <sheetView tabSelected="1" topLeftCell="A22" workbookViewId="0">
      <selection activeCell="T35" sqref="T35"/>
    </sheetView>
  </sheetViews>
  <sheetFormatPr defaultRowHeight="15" x14ac:dyDescent="0.25"/>
  <cols>
    <col min="1" max="1" width="4.5703125" customWidth="1"/>
    <col min="2" max="2" width="18.140625" customWidth="1"/>
    <col min="3" max="3" width="10.7109375" customWidth="1"/>
    <col min="4" max="4" width="6.7109375" customWidth="1"/>
    <col min="5" max="5" width="5.5703125" customWidth="1"/>
    <col min="6" max="6" width="7.42578125" customWidth="1"/>
    <col min="7" max="7" width="4.7109375" customWidth="1"/>
    <col min="8" max="8" width="7" customWidth="1"/>
    <col min="9" max="9" width="5.5703125" customWidth="1"/>
    <col min="10" max="10" width="7.85546875" customWidth="1"/>
    <col min="11" max="11" width="5.140625" customWidth="1"/>
    <col min="12" max="12" width="6.85546875" customWidth="1"/>
    <col min="13" max="13" width="5.85546875" customWidth="1"/>
    <col min="14" max="14" width="8.140625" customWidth="1"/>
    <col min="15" max="15" width="5.42578125" customWidth="1"/>
    <col min="16" max="16" width="5.28515625" customWidth="1"/>
    <col min="18" max="18" width="4.85546875" customWidth="1"/>
  </cols>
  <sheetData>
    <row r="1" spans="1:18" ht="18.75" x14ac:dyDescent="0.3"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</row>
    <row r="2" spans="1:18" ht="18.75" x14ac:dyDescent="0.3">
      <c r="A2" s="47" t="s">
        <v>86</v>
      </c>
      <c r="B2" s="47"/>
      <c r="C2" s="47"/>
      <c r="D2" s="47"/>
      <c r="E2" s="47"/>
      <c r="F2" s="47"/>
      <c r="G2" s="47"/>
      <c r="L2" s="48" t="s">
        <v>87</v>
      </c>
      <c r="M2" s="47"/>
      <c r="N2" s="47"/>
      <c r="O2" s="47"/>
      <c r="P2" s="47"/>
      <c r="Q2" s="47"/>
      <c r="R2" s="47"/>
    </row>
    <row r="3" spans="1:18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.75" thickTop="1" x14ac:dyDescent="0.25">
      <c r="A4" s="49" t="s">
        <v>2</v>
      </c>
      <c r="B4" s="51" t="s">
        <v>3</v>
      </c>
      <c r="C4" s="53" t="s">
        <v>4</v>
      </c>
      <c r="D4" s="55" t="s">
        <v>5</v>
      </c>
      <c r="E4" s="55"/>
      <c r="F4" s="55"/>
      <c r="G4" s="56" t="s">
        <v>0</v>
      </c>
      <c r="H4" s="58" t="s">
        <v>6</v>
      </c>
      <c r="I4" s="55"/>
      <c r="J4" s="55"/>
      <c r="K4" s="56" t="s">
        <v>0</v>
      </c>
      <c r="L4" s="58" t="s">
        <v>7</v>
      </c>
      <c r="M4" s="55"/>
      <c r="N4" s="55"/>
      <c r="O4" s="56" t="s">
        <v>0</v>
      </c>
      <c r="P4" s="12"/>
      <c r="Q4" s="1"/>
      <c r="R4" s="2"/>
    </row>
    <row r="5" spans="1:18" ht="69" x14ac:dyDescent="0.25">
      <c r="A5" s="50"/>
      <c r="B5" s="52"/>
      <c r="C5" s="54"/>
      <c r="D5" s="13" t="s">
        <v>8</v>
      </c>
      <c r="E5" s="13" t="s">
        <v>9</v>
      </c>
      <c r="F5" s="13" t="s">
        <v>10</v>
      </c>
      <c r="G5" s="57"/>
      <c r="H5" s="14" t="s">
        <v>8</v>
      </c>
      <c r="I5" s="13" t="s">
        <v>9</v>
      </c>
      <c r="J5" s="13" t="s">
        <v>10</v>
      </c>
      <c r="K5" s="57"/>
      <c r="L5" s="14" t="s">
        <v>8</v>
      </c>
      <c r="M5" s="13" t="s">
        <v>9</v>
      </c>
      <c r="N5" s="13" t="s">
        <v>10</v>
      </c>
      <c r="O5" s="57"/>
      <c r="P5" s="15" t="s">
        <v>11</v>
      </c>
      <c r="Q5" s="14" t="s">
        <v>12</v>
      </c>
      <c r="R5" s="13" t="s">
        <v>13</v>
      </c>
    </row>
    <row r="6" spans="1:18" ht="18.75" x14ac:dyDescent="0.25">
      <c r="A6" s="16"/>
      <c r="B6" s="62" t="s">
        <v>14</v>
      </c>
      <c r="C6" s="63"/>
      <c r="D6" s="63"/>
      <c r="E6" s="63"/>
      <c r="F6" s="63"/>
      <c r="G6" s="64"/>
      <c r="H6" s="14"/>
      <c r="I6" s="13"/>
      <c r="J6" s="13"/>
      <c r="K6" s="17"/>
      <c r="L6" s="14"/>
      <c r="M6" s="13"/>
      <c r="N6" s="13"/>
      <c r="O6" s="17"/>
      <c r="P6" s="18"/>
      <c r="Q6" s="14"/>
      <c r="R6" s="13"/>
    </row>
    <row r="7" spans="1:18" ht="15.75" x14ac:dyDescent="0.25">
      <c r="A7" s="19">
        <v>1</v>
      </c>
      <c r="B7" s="20" t="s">
        <v>15</v>
      </c>
      <c r="C7" s="21" t="s">
        <v>16</v>
      </c>
      <c r="D7" s="4">
        <v>44</v>
      </c>
      <c r="E7" s="21"/>
      <c r="F7" s="4">
        <f t="shared" ref="F7" si="0">SUM(D7:E7)</f>
        <v>44</v>
      </c>
      <c r="G7" s="22">
        <v>7</v>
      </c>
      <c r="H7" s="5">
        <v>125.1</v>
      </c>
      <c r="I7" s="21"/>
      <c r="J7" s="4">
        <f t="shared" ref="J7:J14" si="1">SUM(H7:I7)</f>
        <v>125.1</v>
      </c>
      <c r="K7" s="22">
        <v>7</v>
      </c>
      <c r="L7" s="5">
        <v>41.03</v>
      </c>
      <c r="M7" s="21"/>
      <c r="N7" s="4">
        <f t="shared" ref="N7:N13" si="2">SUM(L7:M7)</f>
        <v>41.03</v>
      </c>
      <c r="O7" s="22">
        <v>6</v>
      </c>
      <c r="P7" s="23"/>
      <c r="Q7" s="5">
        <f t="shared" ref="Q7" si="3">SUM(F7+J7+N7)</f>
        <v>210.13</v>
      </c>
      <c r="R7" s="24">
        <v>7</v>
      </c>
    </row>
    <row r="8" spans="1:18" ht="18.75" x14ac:dyDescent="0.3">
      <c r="A8" s="19">
        <v>2</v>
      </c>
      <c r="B8" s="20" t="s">
        <v>88</v>
      </c>
      <c r="C8" s="21" t="s">
        <v>89</v>
      </c>
      <c r="D8" s="3">
        <v>28.38</v>
      </c>
      <c r="E8" s="21"/>
      <c r="F8" s="4">
        <f>SUM(D8:E8)</f>
        <v>28.38</v>
      </c>
      <c r="G8" s="22">
        <v>2</v>
      </c>
      <c r="H8" s="5">
        <v>107.9</v>
      </c>
      <c r="I8" s="21"/>
      <c r="J8" s="4">
        <f t="shared" si="1"/>
        <v>107.9</v>
      </c>
      <c r="K8" s="22">
        <v>4</v>
      </c>
      <c r="L8" s="9">
        <v>36.840000000000003</v>
      </c>
      <c r="M8" s="21"/>
      <c r="N8" s="4">
        <f t="shared" si="2"/>
        <v>36.840000000000003</v>
      </c>
      <c r="O8" s="22">
        <v>4</v>
      </c>
      <c r="P8" s="23"/>
      <c r="Q8" s="5">
        <f>SUM(F8+J8+N8)</f>
        <v>173.12</v>
      </c>
      <c r="R8" s="39">
        <v>3</v>
      </c>
    </row>
    <row r="9" spans="1:18" ht="15.75" x14ac:dyDescent="0.25">
      <c r="A9" s="19">
        <v>3</v>
      </c>
      <c r="B9" s="20" t="s">
        <v>71</v>
      </c>
      <c r="C9" s="21" t="s">
        <v>72</v>
      </c>
      <c r="D9" s="4">
        <v>27.41</v>
      </c>
      <c r="E9" s="21">
        <v>5</v>
      </c>
      <c r="F9" s="4">
        <f t="shared" ref="F9:F14" si="4">SUM(D9:E9)</f>
        <v>32.409999999999997</v>
      </c>
      <c r="G9" s="22">
        <v>4</v>
      </c>
      <c r="H9" s="5">
        <v>98.1</v>
      </c>
      <c r="I9" s="21"/>
      <c r="J9" s="4">
        <f t="shared" si="1"/>
        <v>98.1</v>
      </c>
      <c r="K9" s="22">
        <v>3</v>
      </c>
      <c r="L9" s="5">
        <v>36.6</v>
      </c>
      <c r="M9" s="21">
        <v>20</v>
      </c>
      <c r="N9" s="4">
        <f t="shared" si="2"/>
        <v>56.6</v>
      </c>
      <c r="O9" s="22">
        <v>7</v>
      </c>
      <c r="P9" s="23"/>
      <c r="Q9" s="5">
        <f t="shared" ref="Q9:Q13" si="5">SUM(F9+J9+N9)</f>
        <v>187.10999999999999</v>
      </c>
      <c r="R9" s="24">
        <v>5</v>
      </c>
    </row>
    <row r="10" spans="1:18" ht="18.75" x14ac:dyDescent="0.3">
      <c r="A10" s="19">
        <v>4</v>
      </c>
      <c r="B10" s="20" t="s">
        <v>24</v>
      </c>
      <c r="C10" s="21" t="s">
        <v>25</v>
      </c>
      <c r="D10" s="4">
        <v>25.25</v>
      </c>
      <c r="E10" s="21"/>
      <c r="F10" s="4">
        <f t="shared" si="4"/>
        <v>25.25</v>
      </c>
      <c r="G10" s="22">
        <v>1</v>
      </c>
      <c r="H10" s="5">
        <v>92.66</v>
      </c>
      <c r="I10" s="21"/>
      <c r="J10" s="4">
        <f t="shared" si="1"/>
        <v>92.66</v>
      </c>
      <c r="K10" s="22">
        <v>2</v>
      </c>
      <c r="L10" s="5">
        <v>27.59</v>
      </c>
      <c r="M10" s="21">
        <v>10</v>
      </c>
      <c r="N10" s="4">
        <f t="shared" si="2"/>
        <v>37.590000000000003</v>
      </c>
      <c r="O10" s="22">
        <v>5</v>
      </c>
      <c r="P10" s="23"/>
      <c r="Q10" s="5">
        <f t="shared" si="5"/>
        <v>155.5</v>
      </c>
      <c r="R10" s="40">
        <v>2</v>
      </c>
    </row>
    <row r="11" spans="1:18" ht="18.75" x14ac:dyDescent="0.3">
      <c r="A11" s="19">
        <v>5</v>
      </c>
      <c r="B11" s="20" t="s">
        <v>20</v>
      </c>
      <c r="C11" s="21" t="s">
        <v>21</v>
      </c>
      <c r="D11" s="4">
        <v>26.31</v>
      </c>
      <c r="E11" s="21">
        <v>5</v>
      </c>
      <c r="F11" s="4">
        <f t="shared" si="4"/>
        <v>31.31</v>
      </c>
      <c r="G11" s="22">
        <v>3</v>
      </c>
      <c r="H11" s="5">
        <v>79.72</v>
      </c>
      <c r="I11" s="21"/>
      <c r="J11" s="4">
        <f t="shared" si="1"/>
        <v>79.72</v>
      </c>
      <c r="K11" s="22">
        <v>1</v>
      </c>
      <c r="L11" s="5">
        <v>26.15</v>
      </c>
      <c r="M11" s="21"/>
      <c r="N11" s="4">
        <f t="shared" si="2"/>
        <v>26.15</v>
      </c>
      <c r="O11" s="22">
        <v>1</v>
      </c>
      <c r="P11" s="23"/>
      <c r="Q11" s="5">
        <f t="shared" si="5"/>
        <v>137.18</v>
      </c>
      <c r="R11" s="41">
        <v>1</v>
      </c>
    </row>
    <row r="12" spans="1:18" ht="15.75" x14ac:dyDescent="0.25">
      <c r="A12" s="19">
        <v>6</v>
      </c>
      <c r="B12" s="20" t="s">
        <v>17</v>
      </c>
      <c r="C12" s="21" t="s">
        <v>18</v>
      </c>
      <c r="D12" s="4">
        <v>44.28</v>
      </c>
      <c r="E12" s="21"/>
      <c r="F12" s="4">
        <f t="shared" si="4"/>
        <v>44.28</v>
      </c>
      <c r="G12" s="22">
        <v>8</v>
      </c>
      <c r="H12" s="5">
        <v>123.97</v>
      </c>
      <c r="I12" s="21"/>
      <c r="J12" s="4">
        <f t="shared" si="1"/>
        <v>123.97</v>
      </c>
      <c r="K12" s="22">
        <v>6</v>
      </c>
      <c r="L12" s="5">
        <v>31.29</v>
      </c>
      <c r="M12" s="21"/>
      <c r="N12" s="4">
        <f t="shared" si="2"/>
        <v>31.29</v>
      </c>
      <c r="O12" s="22">
        <v>2</v>
      </c>
      <c r="P12" s="23"/>
      <c r="Q12" s="5">
        <f t="shared" si="5"/>
        <v>199.54</v>
      </c>
      <c r="R12" s="24">
        <v>6</v>
      </c>
    </row>
    <row r="13" spans="1:18" ht="15.75" x14ac:dyDescent="0.25">
      <c r="A13" s="19">
        <v>7</v>
      </c>
      <c r="B13" s="20" t="s">
        <v>73</v>
      </c>
      <c r="C13" s="21" t="s">
        <v>45</v>
      </c>
      <c r="D13" s="4">
        <v>34.119999999999997</v>
      </c>
      <c r="E13" s="21"/>
      <c r="F13" s="4">
        <f t="shared" si="4"/>
        <v>34.119999999999997</v>
      </c>
      <c r="G13" s="22">
        <v>5</v>
      </c>
      <c r="H13" s="5">
        <v>104.97</v>
      </c>
      <c r="I13" s="21">
        <v>10</v>
      </c>
      <c r="J13" s="4">
        <f t="shared" si="1"/>
        <v>114.97</v>
      </c>
      <c r="K13" s="22">
        <v>5</v>
      </c>
      <c r="L13" s="9">
        <v>34.28</v>
      </c>
      <c r="M13" s="21"/>
      <c r="N13" s="4">
        <f t="shared" si="2"/>
        <v>34.28</v>
      </c>
      <c r="O13" s="22">
        <v>3</v>
      </c>
      <c r="P13" s="23"/>
      <c r="Q13" s="5">
        <f t="shared" si="5"/>
        <v>183.37</v>
      </c>
      <c r="R13" s="24">
        <v>4</v>
      </c>
    </row>
    <row r="14" spans="1:18" ht="15.75" x14ac:dyDescent="0.25">
      <c r="A14" s="19">
        <v>8</v>
      </c>
      <c r="B14" s="20" t="s">
        <v>35</v>
      </c>
      <c r="C14" s="21" t="s">
        <v>36</v>
      </c>
      <c r="D14" s="4">
        <v>30.04</v>
      </c>
      <c r="E14" s="21">
        <v>5</v>
      </c>
      <c r="F14" s="4">
        <f t="shared" si="4"/>
        <v>35.04</v>
      </c>
      <c r="G14" s="22">
        <v>6</v>
      </c>
      <c r="H14" s="5">
        <v>187.13</v>
      </c>
      <c r="I14" s="21">
        <v>10</v>
      </c>
      <c r="J14" s="4">
        <f t="shared" si="1"/>
        <v>197.13</v>
      </c>
      <c r="K14" s="22">
        <v>8</v>
      </c>
      <c r="L14" s="9">
        <v>54.56</v>
      </c>
      <c r="M14" s="21">
        <v>30</v>
      </c>
      <c r="N14" s="4" t="s">
        <v>90</v>
      </c>
      <c r="O14" s="22">
        <v>8</v>
      </c>
      <c r="P14" s="23"/>
      <c r="Q14" s="5" t="s">
        <v>91</v>
      </c>
      <c r="R14" s="24">
        <v>8</v>
      </c>
    </row>
    <row r="15" spans="1:18" ht="15.75" x14ac:dyDescent="0.25">
      <c r="A15" s="19"/>
      <c r="B15" s="3"/>
      <c r="C15" s="3"/>
      <c r="D15" s="3"/>
      <c r="E15" s="3"/>
      <c r="F15" s="4"/>
      <c r="G15" s="25"/>
      <c r="H15" s="9"/>
      <c r="I15" s="3"/>
      <c r="J15" s="4"/>
      <c r="K15" s="25"/>
      <c r="L15" s="9"/>
      <c r="M15" s="3"/>
      <c r="N15" s="4"/>
      <c r="O15" s="25"/>
      <c r="P15" s="26"/>
      <c r="Q15" s="5"/>
      <c r="R15" s="24"/>
    </row>
    <row r="16" spans="1:18" ht="18.75" x14ac:dyDescent="0.3">
      <c r="A16" s="19"/>
      <c r="B16" s="65" t="s">
        <v>26</v>
      </c>
      <c r="C16" s="66"/>
      <c r="D16" s="66"/>
      <c r="E16" s="66"/>
      <c r="F16" s="66"/>
      <c r="G16" s="67"/>
      <c r="H16" s="9"/>
      <c r="I16" s="3"/>
      <c r="J16" s="4"/>
      <c r="K16" s="25"/>
      <c r="L16" s="9"/>
      <c r="M16" s="3"/>
      <c r="N16" s="4"/>
      <c r="O16" s="25"/>
      <c r="P16" s="26"/>
      <c r="Q16" s="5"/>
      <c r="R16" s="24"/>
    </row>
    <row r="17" spans="1:18" ht="18.75" x14ac:dyDescent="0.3">
      <c r="A17" s="19">
        <v>1</v>
      </c>
      <c r="B17" s="27" t="s">
        <v>28</v>
      </c>
      <c r="C17" s="21" t="s">
        <v>29</v>
      </c>
      <c r="D17" s="4">
        <v>26.62</v>
      </c>
      <c r="E17" s="21">
        <v>5</v>
      </c>
      <c r="F17" s="4">
        <f t="shared" ref="F17:F20" si="6">SUM(D17+E17)</f>
        <v>31.62</v>
      </c>
      <c r="G17" s="22">
        <v>2</v>
      </c>
      <c r="H17" s="5">
        <v>97.12</v>
      </c>
      <c r="I17" s="21"/>
      <c r="J17" s="4">
        <f t="shared" ref="J17:J21" si="7">SUM(H17+I17)</f>
        <v>97.12</v>
      </c>
      <c r="K17" s="22">
        <v>1</v>
      </c>
      <c r="L17" s="9">
        <v>29.16</v>
      </c>
      <c r="M17" s="21"/>
      <c r="N17" s="4">
        <f t="shared" ref="N17:N21" si="8">SUM(L17+M17)</f>
        <v>29.16</v>
      </c>
      <c r="O17" s="22">
        <v>1</v>
      </c>
      <c r="P17" s="23"/>
      <c r="Q17" s="5">
        <f t="shared" ref="Q17:Q21" si="9">SUM(F17+J17+N17)</f>
        <v>157.9</v>
      </c>
      <c r="R17" s="41">
        <v>1</v>
      </c>
    </row>
    <row r="18" spans="1:18" ht="18.75" x14ac:dyDescent="0.3">
      <c r="A18" s="19">
        <v>2</v>
      </c>
      <c r="B18" s="27" t="s">
        <v>74</v>
      </c>
      <c r="C18" s="21" t="s">
        <v>75</v>
      </c>
      <c r="D18" s="4">
        <v>29.28</v>
      </c>
      <c r="E18" s="21">
        <v>5</v>
      </c>
      <c r="F18" s="4">
        <f t="shared" si="6"/>
        <v>34.28</v>
      </c>
      <c r="G18" s="22">
        <v>4</v>
      </c>
      <c r="H18" s="5">
        <v>111.82</v>
      </c>
      <c r="I18" s="21"/>
      <c r="J18" s="4">
        <f t="shared" si="7"/>
        <v>111.82</v>
      </c>
      <c r="K18" s="22">
        <v>3</v>
      </c>
      <c r="L18" s="5">
        <v>38.44</v>
      </c>
      <c r="M18" s="21">
        <v>5</v>
      </c>
      <c r="N18" s="4">
        <f t="shared" si="8"/>
        <v>43.44</v>
      </c>
      <c r="O18" s="22"/>
      <c r="P18" s="23"/>
      <c r="Q18" s="5">
        <f t="shared" si="9"/>
        <v>189.54</v>
      </c>
      <c r="R18" s="39">
        <v>3</v>
      </c>
    </row>
    <row r="19" spans="1:18" ht="15.75" x14ac:dyDescent="0.25">
      <c r="A19" s="19">
        <v>3</v>
      </c>
      <c r="B19" s="27" t="s">
        <v>92</v>
      </c>
      <c r="C19" s="21" t="s">
        <v>70</v>
      </c>
      <c r="D19" s="4">
        <v>31.15</v>
      </c>
      <c r="E19" s="21"/>
      <c r="F19" s="4">
        <f t="shared" si="6"/>
        <v>31.15</v>
      </c>
      <c r="G19" s="22">
        <v>1</v>
      </c>
      <c r="H19" s="5">
        <v>125.23</v>
      </c>
      <c r="I19" s="21"/>
      <c r="J19" s="4">
        <f t="shared" si="7"/>
        <v>125.23</v>
      </c>
      <c r="K19" s="22">
        <v>4</v>
      </c>
      <c r="L19" s="5">
        <v>56.81</v>
      </c>
      <c r="M19" s="21">
        <v>25</v>
      </c>
      <c r="N19" s="4">
        <f t="shared" si="8"/>
        <v>81.81</v>
      </c>
      <c r="O19" s="22">
        <v>5</v>
      </c>
      <c r="P19" s="23"/>
      <c r="Q19" s="5">
        <f t="shared" si="9"/>
        <v>238.19</v>
      </c>
      <c r="R19" s="24">
        <v>4</v>
      </c>
    </row>
    <row r="20" spans="1:18" ht="18.75" x14ac:dyDescent="0.3">
      <c r="A20" s="19">
        <v>4</v>
      </c>
      <c r="B20" s="27" t="s">
        <v>30</v>
      </c>
      <c r="C20" s="21" t="s">
        <v>31</v>
      </c>
      <c r="D20" s="4">
        <v>28.63</v>
      </c>
      <c r="E20" s="21">
        <v>5</v>
      </c>
      <c r="F20" s="4">
        <f t="shared" si="6"/>
        <v>33.629999999999995</v>
      </c>
      <c r="G20" s="22">
        <v>3</v>
      </c>
      <c r="H20" s="5">
        <v>95.35</v>
      </c>
      <c r="I20" s="21">
        <v>5</v>
      </c>
      <c r="J20" s="4">
        <f t="shared" si="7"/>
        <v>100.35</v>
      </c>
      <c r="K20" s="22">
        <v>2</v>
      </c>
      <c r="L20" s="5">
        <v>25.56</v>
      </c>
      <c r="M20" s="21">
        <v>5</v>
      </c>
      <c r="N20" s="4">
        <f t="shared" si="8"/>
        <v>30.56</v>
      </c>
      <c r="O20" s="22">
        <v>2</v>
      </c>
      <c r="P20" s="23"/>
      <c r="Q20" s="5">
        <f t="shared" si="9"/>
        <v>164.54</v>
      </c>
      <c r="R20" s="40">
        <v>2</v>
      </c>
    </row>
    <row r="21" spans="1:18" ht="18.75" x14ac:dyDescent="0.3">
      <c r="A21" s="19">
        <v>5</v>
      </c>
      <c r="B21" s="27" t="s">
        <v>93</v>
      </c>
      <c r="C21" s="21" t="s">
        <v>29</v>
      </c>
      <c r="D21" s="4">
        <v>30.47</v>
      </c>
      <c r="E21" s="42" t="s">
        <v>94</v>
      </c>
      <c r="F21" s="4">
        <v>30.47</v>
      </c>
      <c r="G21" s="22">
        <v>5</v>
      </c>
      <c r="H21" s="5">
        <v>75.25</v>
      </c>
      <c r="I21" s="21">
        <v>75</v>
      </c>
      <c r="J21" s="4">
        <f t="shared" si="7"/>
        <v>150.25</v>
      </c>
      <c r="K21" s="22">
        <v>5</v>
      </c>
      <c r="L21" s="5">
        <v>36.07</v>
      </c>
      <c r="M21" s="21">
        <v>30</v>
      </c>
      <c r="N21" s="4">
        <f t="shared" si="8"/>
        <v>66.069999999999993</v>
      </c>
      <c r="O21" s="22">
        <v>4</v>
      </c>
      <c r="P21" s="23"/>
      <c r="Q21" s="5">
        <f t="shared" si="9"/>
        <v>246.79</v>
      </c>
      <c r="R21" s="24">
        <v>5</v>
      </c>
    </row>
    <row r="22" spans="1:18" ht="15.75" x14ac:dyDescent="0.25">
      <c r="A22" s="19"/>
      <c r="B22" s="27"/>
      <c r="C22" s="21"/>
      <c r="D22" s="4"/>
      <c r="E22" s="21"/>
      <c r="F22" s="4"/>
      <c r="G22" s="22"/>
      <c r="H22" s="5"/>
      <c r="I22" s="21"/>
      <c r="J22" s="4"/>
      <c r="K22" s="22"/>
      <c r="L22" s="5"/>
      <c r="M22" s="21"/>
      <c r="N22" s="4"/>
      <c r="O22" s="22"/>
      <c r="P22" s="23"/>
      <c r="Q22" s="5"/>
      <c r="R22" s="24"/>
    </row>
    <row r="23" spans="1:18" ht="18.75" x14ac:dyDescent="0.3">
      <c r="A23" s="19"/>
      <c r="B23" s="65" t="s">
        <v>33</v>
      </c>
      <c r="C23" s="66"/>
      <c r="D23" s="66"/>
      <c r="E23" s="66"/>
      <c r="F23" s="66"/>
      <c r="G23" s="67"/>
      <c r="H23" s="9"/>
      <c r="I23" s="3"/>
      <c r="J23" s="4"/>
      <c r="K23" s="25"/>
      <c r="L23" s="9"/>
      <c r="M23" s="3"/>
      <c r="N23" s="28"/>
      <c r="O23" s="25"/>
      <c r="P23" s="26"/>
      <c r="Q23" s="5"/>
      <c r="R23" s="24"/>
    </row>
    <row r="24" spans="1:18" ht="15.75" x14ac:dyDescent="0.25">
      <c r="A24" s="19">
        <v>1</v>
      </c>
      <c r="B24" s="29" t="s">
        <v>53</v>
      </c>
      <c r="C24" s="21" t="s">
        <v>54</v>
      </c>
      <c r="D24" s="30">
        <v>45.34</v>
      </c>
      <c r="E24" s="21"/>
      <c r="F24" s="4">
        <f t="shared" ref="F24:F51" si="10">SUM(D24+E24)</f>
        <v>45.34</v>
      </c>
      <c r="G24" s="22">
        <v>17</v>
      </c>
      <c r="H24" s="5">
        <v>205.75</v>
      </c>
      <c r="I24" s="21">
        <v>10</v>
      </c>
      <c r="J24" s="4">
        <f t="shared" ref="J24:J51" si="11">SUM(H24+I24)</f>
        <v>215.75</v>
      </c>
      <c r="K24" s="22">
        <v>16</v>
      </c>
      <c r="L24" s="5">
        <v>42.19</v>
      </c>
      <c r="M24" s="21">
        <v>5</v>
      </c>
      <c r="N24" s="36">
        <f>SUM(L24+M24)</f>
        <v>47.19</v>
      </c>
      <c r="O24" s="22">
        <v>12</v>
      </c>
      <c r="P24" s="6"/>
      <c r="Q24" s="5">
        <f>SUM(F24+J24+N24+P24)</f>
        <v>308.28000000000003</v>
      </c>
      <c r="R24" s="24">
        <v>16</v>
      </c>
    </row>
    <row r="25" spans="1:18" ht="15.75" x14ac:dyDescent="0.25">
      <c r="A25" s="19">
        <v>2</v>
      </c>
      <c r="B25" s="29" t="s">
        <v>55</v>
      </c>
      <c r="C25" s="21" t="s">
        <v>56</v>
      </c>
      <c r="D25" s="4">
        <v>32.71</v>
      </c>
      <c r="E25" s="21"/>
      <c r="F25" s="4">
        <f t="shared" si="10"/>
        <v>32.71</v>
      </c>
      <c r="G25" s="22">
        <v>8</v>
      </c>
      <c r="H25" s="5">
        <v>90.98</v>
      </c>
      <c r="I25" s="21"/>
      <c r="J25" s="4">
        <f t="shared" si="11"/>
        <v>90.98</v>
      </c>
      <c r="K25" s="22">
        <v>4</v>
      </c>
      <c r="L25" s="5">
        <v>37.69</v>
      </c>
      <c r="M25" s="21">
        <v>5</v>
      </c>
      <c r="N25" s="4">
        <f>SUM(L25:M25)</f>
        <v>42.69</v>
      </c>
      <c r="O25" s="22">
        <v>10</v>
      </c>
      <c r="P25" s="6">
        <v>15</v>
      </c>
      <c r="Q25" s="5">
        <f t="shared" ref="Q25:Q35" si="12">SUM(F25+J25+N25+P25)</f>
        <v>181.38</v>
      </c>
      <c r="R25" s="24">
        <v>6</v>
      </c>
    </row>
    <row r="26" spans="1:18" ht="15.75" x14ac:dyDescent="0.25">
      <c r="A26" s="19">
        <v>3</v>
      </c>
      <c r="B26" s="29" t="s">
        <v>77</v>
      </c>
      <c r="C26" s="21" t="s">
        <v>78</v>
      </c>
      <c r="D26" s="4">
        <v>30.75</v>
      </c>
      <c r="E26" s="21"/>
      <c r="F26" s="4">
        <f t="shared" si="10"/>
        <v>30.75</v>
      </c>
      <c r="G26" s="22">
        <v>5</v>
      </c>
      <c r="H26" s="5">
        <v>105.03</v>
      </c>
      <c r="I26" s="21">
        <v>20</v>
      </c>
      <c r="J26" s="4">
        <f t="shared" si="11"/>
        <v>125.03</v>
      </c>
      <c r="K26" s="22">
        <v>9</v>
      </c>
      <c r="L26" s="5">
        <v>28.53</v>
      </c>
      <c r="M26" s="21">
        <v>35</v>
      </c>
      <c r="N26" s="4">
        <f>SUM(L26:M26)</f>
        <v>63.53</v>
      </c>
      <c r="O26" s="22">
        <v>16</v>
      </c>
      <c r="P26" s="6"/>
      <c r="Q26" s="5">
        <f t="shared" si="12"/>
        <v>219.31</v>
      </c>
      <c r="R26" s="24">
        <v>9</v>
      </c>
    </row>
    <row r="27" spans="1:18" ht="15.75" x14ac:dyDescent="0.25">
      <c r="A27" s="19">
        <v>4</v>
      </c>
      <c r="B27" s="29" t="s">
        <v>58</v>
      </c>
      <c r="C27" s="21" t="s">
        <v>27</v>
      </c>
      <c r="D27" s="4">
        <v>40.4</v>
      </c>
      <c r="E27" s="21"/>
      <c r="F27" s="4">
        <f t="shared" si="10"/>
        <v>40.4</v>
      </c>
      <c r="G27" s="22">
        <v>14</v>
      </c>
      <c r="H27" s="5">
        <v>120.66</v>
      </c>
      <c r="I27" s="21">
        <v>10</v>
      </c>
      <c r="J27" s="4">
        <f t="shared" si="11"/>
        <v>130.66</v>
      </c>
      <c r="K27" s="22">
        <v>11</v>
      </c>
      <c r="L27" s="5">
        <v>97.84</v>
      </c>
      <c r="M27" s="21">
        <v>5</v>
      </c>
      <c r="N27" s="4" t="s">
        <v>100</v>
      </c>
      <c r="O27" s="22">
        <v>19</v>
      </c>
      <c r="P27" s="6"/>
      <c r="Q27" s="5" t="s">
        <v>99</v>
      </c>
      <c r="R27" s="24">
        <v>19</v>
      </c>
    </row>
    <row r="28" spans="1:18" ht="15.75" x14ac:dyDescent="0.25">
      <c r="A28" s="19">
        <v>5</v>
      </c>
      <c r="B28" s="29" t="s">
        <v>59</v>
      </c>
      <c r="C28" s="21" t="s">
        <v>60</v>
      </c>
      <c r="D28" s="4">
        <v>33.159999999999997</v>
      </c>
      <c r="E28" s="21"/>
      <c r="F28" s="4">
        <f t="shared" si="10"/>
        <v>33.159999999999997</v>
      </c>
      <c r="G28" s="22">
        <v>9</v>
      </c>
      <c r="H28" s="5">
        <v>164.9</v>
      </c>
      <c r="I28" s="21"/>
      <c r="J28" s="4">
        <f t="shared" si="11"/>
        <v>164.9</v>
      </c>
      <c r="K28" s="22">
        <v>15</v>
      </c>
      <c r="L28" s="5">
        <v>41.66</v>
      </c>
      <c r="M28" s="21">
        <v>5</v>
      </c>
      <c r="N28" s="4">
        <f>SUM(L28:M28)</f>
        <v>46.66</v>
      </c>
      <c r="O28" s="22">
        <v>11</v>
      </c>
      <c r="P28" s="6"/>
      <c r="Q28" s="5">
        <f t="shared" si="12"/>
        <v>244.72</v>
      </c>
      <c r="R28" s="24">
        <v>13</v>
      </c>
    </row>
    <row r="29" spans="1:18" ht="15.75" x14ac:dyDescent="0.25">
      <c r="A29" s="19">
        <v>6</v>
      </c>
      <c r="B29" s="29" t="s">
        <v>95</v>
      </c>
      <c r="C29" s="21" t="s">
        <v>96</v>
      </c>
      <c r="D29" s="4">
        <v>45.81</v>
      </c>
      <c r="E29" s="21"/>
      <c r="F29" s="4">
        <f t="shared" si="10"/>
        <v>45.81</v>
      </c>
      <c r="G29" s="22">
        <v>18</v>
      </c>
      <c r="H29" s="5">
        <v>330.16</v>
      </c>
      <c r="I29" s="21">
        <v>80</v>
      </c>
      <c r="J29" s="4">
        <f t="shared" si="11"/>
        <v>410.16</v>
      </c>
      <c r="K29" s="22">
        <v>19</v>
      </c>
      <c r="L29" s="5">
        <v>54.62</v>
      </c>
      <c r="M29" s="21">
        <v>5</v>
      </c>
      <c r="N29" s="4">
        <f t="shared" ref="N29:N42" si="13">SUM(L29:M29)</f>
        <v>59.62</v>
      </c>
      <c r="O29" s="22">
        <v>14</v>
      </c>
      <c r="P29" s="6"/>
      <c r="Q29" s="5">
        <f t="shared" si="12"/>
        <v>515.59</v>
      </c>
      <c r="R29" s="24">
        <v>18</v>
      </c>
    </row>
    <row r="30" spans="1:18" ht="15.75" x14ac:dyDescent="0.25">
      <c r="A30" s="19">
        <v>7</v>
      </c>
      <c r="B30" s="29" t="s">
        <v>61</v>
      </c>
      <c r="C30" s="21" t="s">
        <v>62</v>
      </c>
      <c r="D30" s="4">
        <v>43.53</v>
      </c>
      <c r="E30" s="21"/>
      <c r="F30" s="4">
        <f t="shared" si="10"/>
        <v>43.53</v>
      </c>
      <c r="G30" s="22">
        <v>15</v>
      </c>
      <c r="H30" s="5">
        <v>179.9</v>
      </c>
      <c r="I30" s="21">
        <v>60</v>
      </c>
      <c r="J30" s="4">
        <f t="shared" si="11"/>
        <v>239.9</v>
      </c>
      <c r="K30" s="22">
        <v>18</v>
      </c>
      <c r="L30" s="5">
        <v>26.12</v>
      </c>
      <c r="M30" s="21">
        <v>5</v>
      </c>
      <c r="N30" s="4">
        <f t="shared" si="13"/>
        <v>31.12</v>
      </c>
      <c r="O30" s="22">
        <v>2</v>
      </c>
      <c r="P30" s="6"/>
      <c r="Q30" s="5">
        <f t="shared" si="12"/>
        <v>314.55</v>
      </c>
      <c r="R30" s="24">
        <v>17</v>
      </c>
    </row>
    <row r="31" spans="1:18" ht="18.75" x14ac:dyDescent="0.3">
      <c r="A31" s="19">
        <v>8</v>
      </c>
      <c r="B31" s="29" t="s">
        <v>63</v>
      </c>
      <c r="C31" s="21" t="s">
        <v>64</v>
      </c>
      <c r="D31" s="4">
        <v>25.75</v>
      </c>
      <c r="E31" s="21"/>
      <c r="F31" s="4">
        <f t="shared" si="10"/>
        <v>25.75</v>
      </c>
      <c r="G31" s="22">
        <v>2</v>
      </c>
      <c r="H31" s="5">
        <v>91.63</v>
      </c>
      <c r="I31" s="21">
        <v>10</v>
      </c>
      <c r="J31" s="4">
        <f t="shared" si="11"/>
        <v>101.63</v>
      </c>
      <c r="K31" s="22">
        <v>6</v>
      </c>
      <c r="L31" s="5">
        <v>29.46</v>
      </c>
      <c r="M31" s="21">
        <v>5</v>
      </c>
      <c r="N31" s="4">
        <f t="shared" si="13"/>
        <v>34.46</v>
      </c>
      <c r="O31" s="22">
        <v>4</v>
      </c>
      <c r="P31" s="6"/>
      <c r="Q31" s="5">
        <f t="shared" si="12"/>
        <v>161.84</v>
      </c>
      <c r="R31" s="39">
        <v>3</v>
      </c>
    </row>
    <row r="32" spans="1:18" ht="15.75" x14ac:dyDescent="0.25">
      <c r="A32" s="19">
        <v>9</v>
      </c>
      <c r="B32" s="29" t="s">
        <v>65</v>
      </c>
      <c r="C32" s="21" t="s">
        <v>66</v>
      </c>
      <c r="D32" s="4">
        <v>28.78</v>
      </c>
      <c r="E32" s="21"/>
      <c r="F32" s="4">
        <f t="shared" si="10"/>
        <v>28.78</v>
      </c>
      <c r="G32" s="22">
        <v>3</v>
      </c>
      <c r="H32" s="5">
        <v>230.4</v>
      </c>
      <c r="I32" s="21">
        <v>5</v>
      </c>
      <c r="J32" s="4">
        <f t="shared" si="11"/>
        <v>235.4</v>
      </c>
      <c r="K32" s="22">
        <v>17</v>
      </c>
      <c r="L32" s="5">
        <v>26.93</v>
      </c>
      <c r="M32" s="21">
        <v>5</v>
      </c>
      <c r="N32" s="4">
        <f t="shared" si="13"/>
        <v>31.93</v>
      </c>
      <c r="O32" s="22">
        <v>3</v>
      </c>
      <c r="P32" s="6"/>
      <c r="Q32" s="5">
        <f t="shared" si="12"/>
        <v>296.11</v>
      </c>
      <c r="R32" s="24">
        <v>15</v>
      </c>
    </row>
    <row r="33" spans="1:18" ht="15.75" x14ac:dyDescent="0.25">
      <c r="A33" s="19">
        <v>10</v>
      </c>
      <c r="B33" s="29" t="s">
        <v>67</v>
      </c>
      <c r="C33" s="21" t="s">
        <v>68</v>
      </c>
      <c r="D33" s="4">
        <v>32.6</v>
      </c>
      <c r="E33" s="21"/>
      <c r="F33" s="4">
        <f t="shared" si="10"/>
        <v>32.6</v>
      </c>
      <c r="G33" s="22">
        <v>7</v>
      </c>
      <c r="H33" s="5">
        <v>113.72</v>
      </c>
      <c r="I33" s="21"/>
      <c r="J33" s="4">
        <f t="shared" si="11"/>
        <v>113.72</v>
      </c>
      <c r="K33" s="22">
        <v>8</v>
      </c>
      <c r="L33" s="5">
        <v>45.12</v>
      </c>
      <c r="M33" s="21">
        <v>15</v>
      </c>
      <c r="N33" s="4">
        <f t="shared" si="13"/>
        <v>60.12</v>
      </c>
      <c r="O33" s="22">
        <v>15</v>
      </c>
      <c r="P33" s="6"/>
      <c r="Q33" s="5">
        <f t="shared" si="12"/>
        <v>206.44</v>
      </c>
      <c r="R33" s="24">
        <v>8</v>
      </c>
    </row>
    <row r="34" spans="1:18" ht="15.75" x14ac:dyDescent="0.25">
      <c r="A34" s="19">
        <v>11</v>
      </c>
      <c r="B34" s="29" t="s">
        <v>81</v>
      </c>
      <c r="C34" s="21" t="s">
        <v>82</v>
      </c>
      <c r="D34" s="4">
        <v>34.159999999999997</v>
      </c>
      <c r="E34" s="21">
        <v>10</v>
      </c>
      <c r="F34" s="4">
        <f t="shared" si="10"/>
        <v>44.16</v>
      </c>
      <c r="G34" s="22">
        <v>16</v>
      </c>
      <c r="H34" s="5">
        <v>130.63</v>
      </c>
      <c r="I34" s="21">
        <v>5</v>
      </c>
      <c r="J34" s="4">
        <f t="shared" si="11"/>
        <v>135.63</v>
      </c>
      <c r="K34" s="22">
        <v>12</v>
      </c>
      <c r="L34" s="5">
        <v>42.94</v>
      </c>
      <c r="M34" s="21">
        <v>5</v>
      </c>
      <c r="N34" s="4">
        <f t="shared" si="13"/>
        <v>47.94</v>
      </c>
      <c r="O34" s="22">
        <v>13</v>
      </c>
      <c r="P34" s="6">
        <v>15</v>
      </c>
      <c r="Q34" s="5">
        <f t="shared" si="12"/>
        <v>242.73</v>
      </c>
      <c r="R34" s="24">
        <v>12</v>
      </c>
    </row>
    <row r="35" spans="1:18" ht="15.75" x14ac:dyDescent="0.25">
      <c r="A35" s="19">
        <v>12</v>
      </c>
      <c r="B35" s="29" t="s">
        <v>49</v>
      </c>
      <c r="C35" s="21" t="s">
        <v>27</v>
      </c>
      <c r="D35" s="4">
        <v>39.9</v>
      </c>
      <c r="E35" s="21"/>
      <c r="F35" s="4">
        <f t="shared" si="10"/>
        <v>39.9</v>
      </c>
      <c r="G35" s="22">
        <v>13</v>
      </c>
      <c r="H35" s="5">
        <v>149.72</v>
      </c>
      <c r="I35" s="21"/>
      <c r="J35" s="4">
        <f t="shared" si="11"/>
        <v>149.72</v>
      </c>
      <c r="K35" s="22">
        <v>13</v>
      </c>
      <c r="L35" s="5">
        <v>35.56</v>
      </c>
      <c r="M35" s="21">
        <v>5</v>
      </c>
      <c r="N35" s="4">
        <f t="shared" si="13"/>
        <v>40.56</v>
      </c>
      <c r="O35" s="22">
        <v>9</v>
      </c>
      <c r="P35" s="6"/>
      <c r="Q35" s="5">
        <f t="shared" si="12"/>
        <v>230.18</v>
      </c>
      <c r="R35" s="24">
        <v>10</v>
      </c>
    </row>
    <row r="36" spans="1:18" ht="18.75" x14ac:dyDescent="0.3">
      <c r="A36" s="19">
        <v>13</v>
      </c>
      <c r="B36" s="29" t="s">
        <v>19</v>
      </c>
      <c r="C36" s="21" t="s">
        <v>80</v>
      </c>
      <c r="D36" s="4">
        <v>24.72</v>
      </c>
      <c r="E36" s="21"/>
      <c r="F36" s="4">
        <f t="shared" si="10"/>
        <v>24.72</v>
      </c>
      <c r="G36" s="22">
        <v>1</v>
      </c>
      <c r="H36" s="5">
        <v>78.63</v>
      </c>
      <c r="I36" s="21"/>
      <c r="J36" s="4">
        <f>SUM(H36+I36)</f>
        <v>78.63</v>
      </c>
      <c r="K36" s="22">
        <v>1</v>
      </c>
      <c r="L36" s="9">
        <v>23.29</v>
      </c>
      <c r="M36" s="21">
        <v>5</v>
      </c>
      <c r="N36" s="4">
        <f t="shared" si="13"/>
        <v>28.29</v>
      </c>
      <c r="O36" s="22">
        <v>1</v>
      </c>
      <c r="P36" s="6"/>
      <c r="Q36" s="5">
        <f>SUM(F36+J36+N36+P36)</f>
        <v>131.63999999999999</v>
      </c>
      <c r="R36" s="41">
        <v>1</v>
      </c>
    </row>
    <row r="37" spans="1:18" ht="15.75" x14ac:dyDescent="0.25">
      <c r="A37" s="19">
        <v>14</v>
      </c>
      <c r="B37" s="29" t="s">
        <v>32</v>
      </c>
      <c r="C37" s="21" t="s">
        <v>97</v>
      </c>
      <c r="D37" s="4">
        <v>37</v>
      </c>
      <c r="E37" s="21"/>
      <c r="F37" s="4">
        <f t="shared" si="10"/>
        <v>37</v>
      </c>
      <c r="G37" s="22">
        <v>10</v>
      </c>
      <c r="H37" s="5">
        <v>93.93</v>
      </c>
      <c r="I37" s="21">
        <v>5</v>
      </c>
      <c r="J37" s="4">
        <f t="shared" ref="J37:J41" si="14">SUM(H37+I37)</f>
        <v>98.93</v>
      </c>
      <c r="K37" s="22">
        <v>5</v>
      </c>
      <c r="L37" s="9">
        <v>37.1</v>
      </c>
      <c r="M37" s="21"/>
      <c r="N37" s="4">
        <f t="shared" si="13"/>
        <v>37.1</v>
      </c>
      <c r="O37" s="22">
        <v>6</v>
      </c>
      <c r="P37" s="6"/>
      <c r="Q37" s="5">
        <f t="shared" ref="Q37:Q41" si="15">SUM(F37+J37+N37+P37)</f>
        <v>173.03</v>
      </c>
      <c r="R37" s="24">
        <v>5</v>
      </c>
    </row>
    <row r="38" spans="1:18" ht="15.75" x14ac:dyDescent="0.25">
      <c r="A38" s="19">
        <v>15</v>
      </c>
      <c r="B38" s="29" t="s">
        <v>57</v>
      </c>
      <c r="C38" s="21" t="s">
        <v>69</v>
      </c>
      <c r="D38" s="4">
        <v>43.88</v>
      </c>
      <c r="E38" s="21">
        <v>5</v>
      </c>
      <c r="F38" s="4">
        <f t="shared" si="10"/>
        <v>48.88</v>
      </c>
      <c r="G38" s="22">
        <v>19</v>
      </c>
      <c r="H38" s="5">
        <v>142.53</v>
      </c>
      <c r="I38" s="21">
        <v>10</v>
      </c>
      <c r="J38" s="4">
        <f t="shared" si="14"/>
        <v>152.53</v>
      </c>
      <c r="K38" s="22">
        <v>14</v>
      </c>
      <c r="L38" s="9">
        <v>40.1</v>
      </c>
      <c r="M38" s="21">
        <v>35</v>
      </c>
      <c r="N38" s="4">
        <f t="shared" si="13"/>
        <v>75.099999999999994</v>
      </c>
      <c r="O38" s="22">
        <v>17</v>
      </c>
      <c r="P38" s="6"/>
      <c r="Q38" s="5">
        <f t="shared" si="15"/>
        <v>276.51</v>
      </c>
      <c r="R38" s="24">
        <v>14</v>
      </c>
    </row>
    <row r="39" spans="1:18" ht="18.75" x14ac:dyDescent="0.3">
      <c r="A39" s="19">
        <v>16</v>
      </c>
      <c r="B39" s="29" t="s">
        <v>79</v>
      </c>
      <c r="C39" s="21" t="s">
        <v>27</v>
      </c>
      <c r="D39" s="4">
        <v>29.75</v>
      </c>
      <c r="E39" s="21"/>
      <c r="F39" s="4">
        <f t="shared" si="10"/>
        <v>29.75</v>
      </c>
      <c r="G39" s="22">
        <v>4</v>
      </c>
      <c r="H39" s="5">
        <v>84.87</v>
      </c>
      <c r="I39" s="21"/>
      <c r="J39" s="4">
        <f t="shared" si="14"/>
        <v>84.87</v>
      </c>
      <c r="K39" s="22">
        <v>2</v>
      </c>
      <c r="L39" s="9">
        <v>33.25</v>
      </c>
      <c r="M39" s="21">
        <v>5</v>
      </c>
      <c r="N39" s="4">
        <f t="shared" si="13"/>
        <v>38.25</v>
      </c>
      <c r="O39" s="22">
        <v>7</v>
      </c>
      <c r="P39" s="6"/>
      <c r="Q39" s="5">
        <f t="shared" si="15"/>
        <v>152.87</v>
      </c>
      <c r="R39" s="40">
        <v>2</v>
      </c>
    </row>
    <row r="40" spans="1:18" ht="15.75" x14ac:dyDescent="0.25">
      <c r="A40" s="19">
        <v>17</v>
      </c>
      <c r="B40" s="29" t="s">
        <v>98</v>
      </c>
      <c r="C40" s="21" t="s">
        <v>42</v>
      </c>
      <c r="D40" s="4">
        <v>32.85</v>
      </c>
      <c r="E40" s="21">
        <v>5</v>
      </c>
      <c r="F40" s="4">
        <f t="shared" si="10"/>
        <v>37.85</v>
      </c>
      <c r="G40" s="22">
        <v>11</v>
      </c>
      <c r="H40" s="5">
        <v>125.06</v>
      </c>
      <c r="I40" s="21">
        <v>5</v>
      </c>
      <c r="J40" s="4">
        <f t="shared" si="14"/>
        <v>130.06</v>
      </c>
      <c r="K40" s="22">
        <v>10</v>
      </c>
      <c r="L40" s="9">
        <v>29.97</v>
      </c>
      <c r="M40" s="21">
        <v>5</v>
      </c>
      <c r="N40" s="4">
        <f t="shared" si="13"/>
        <v>34.97</v>
      </c>
      <c r="O40" s="22">
        <v>5</v>
      </c>
      <c r="P40" s="6"/>
      <c r="Q40" s="5">
        <f t="shared" si="15"/>
        <v>202.88</v>
      </c>
      <c r="R40" s="24">
        <v>7</v>
      </c>
    </row>
    <row r="41" spans="1:18" ht="15.75" x14ac:dyDescent="0.25">
      <c r="A41" s="19">
        <v>18</v>
      </c>
      <c r="B41" s="29" t="s">
        <v>22</v>
      </c>
      <c r="C41" s="21" t="s">
        <v>23</v>
      </c>
      <c r="D41" s="4">
        <v>31</v>
      </c>
      <c r="E41" s="21"/>
      <c r="F41" s="4">
        <f t="shared" si="10"/>
        <v>31</v>
      </c>
      <c r="G41" s="22">
        <v>6</v>
      </c>
      <c r="H41" s="5">
        <v>109.88</v>
      </c>
      <c r="I41" s="21"/>
      <c r="J41" s="4">
        <f t="shared" si="14"/>
        <v>109.88</v>
      </c>
      <c r="K41" s="22">
        <v>7</v>
      </c>
      <c r="L41" s="9">
        <v>41.53</v>
      </c>
      <c r="M41" s="21">
        <v>35</v>
      </c>
      <c r="N41" s="4">
        <f t="shared" si="13"/>
        <v>76.53</v>
      </c>
      <c r="O41" s="22">
        <v>18</v>
      </c>
      <c r="P41" s="6">
        <v>15</v>
      </c>
      <c r="Q41" s="5">
        <f t="shared" si="15"/>
        <v>232.41</v>
      </c>
      <c r="R41" s="24">
        <v>11</v>
      </c>
    </row>
    <row r="42" spans="1:18" ht="15.75" x14ac:dyDescent="0.25">
      <c r="A42" s="19">
        <v>19</v>
      </c>
      <c r="B42" s="29" t="s">
        <v>43</v>
      </c>
      <c r="C42" s="21" t="s">
        <v>34</v>
      </c>
      <c r="D42" s="4">
        <v>33.35</v>
      </c>
      <c r="E42" s="21">
        <v>5</v>
      </c>
      <c r="F42" s="4">
        <f t="shared" si="10"/>
        <v>38.35</v>
      </c>
      <c r="G42" s="22">
        <v>12</v>
      </c>
      <c r="H42" s="5">
        <v>90.19</v>
      </c>
      <c r="I42" s="21"/>
      <c r="J42" s="4">
        <f>SUM(H42+I42)</f>
        <v>90.19</v>
      </c>
      <c r="K42" s="22">
        <v>3</v>
      </c>
      <c r="L42" s="9">
        <v>29.06</v>
      </c>
      <c r="M42" s="21">
        <v>10</v>
      </c>
      <c r="N42" s="4">
        <f t="shared" si="13"/>
        <v>39.06</v>
      </c>
      <c r="O42" s="22">
        <v>8</v>
      </c>
      <c r="P42" s="6"/>
      <c r="Q42" s="5">
        <f>SUM(F42+J42+N42+P42)</f>
        <v>167.6</v>
      </c>
      <c r="R42" s="24">
        <v>4</v>
      </c>
    </row>
    <row r="43" spans="1:18" ht="15.75" x14ac:dyDescent="0.25">
      <c r="A43" s="19"/>
      <c r="B43" s="10"/>
      <c r="C43" s="3"/>
      <c r="D43" s="3"/>
      <c r="E43" s="3"/>
      <c r="F43" s="4"/>
      <c r="G43" s="25"/>
      <c r="H43" s="9"/>
      <c r="I43" s="3"/>
      <c r="J43" s="4"/>
      <c r="K43" s="25"/>
      <c r="L43" s="9"/>
      <c r="M43" s="3"/>
      <c r="N43" s="4"/>
      <c r="O43" s="25"/>
      <c r="P43" s="6"/>
      <c r="Q43" s="5"/>
      <c r="R43" s="24"/>
    </row>
    <row r="44" spans="1:18" ht="18.75" x14ac:dyDescent="0.3">
      <c r="A44" s="19"/>
      <c r="B44" s="59" t="s">
        <v>37</v>
      </c>
      <c r="C44" s="60"/>
      <c r="D44" s="60"/>
      <c r="E44" s="60"/>
      <c r="F44" s="60"/>
      <c r="G44" s="61"/>
      <c r="H44" s="9"/>
      <c r="I44" s="3"/>
      <c r="J44" s="4"/>
      <c r="K44" s="25"/>
      <c r="L44" s="9"/>
      <c r="M44" s="3"/>
      <c r="N44" s="4"/>
      <c r="O44" s="25"/>
      <c r="P44" s="6"/>
      <c r="Q44" s="5"/>
      <c r="R44" s="24"/>
    </row>
    <row r="45" spans="1:18" ht="15.75" x14ac:dyDescent="0.25">
      <c r="A45" s="19">
        <v>1</v>
      </c>
      <c r="B45" s="38" t="s">
        <v>32</v>
      </c>
      <c r="C45" s="21" t="s">
        <v>48</v>
      </c>
      <c r="D45" s="4">
        <v>31.5</v>
      </c>
      <c r="E45" s="21"/>
      <c r="F45" s="4">
        <f t="shared" si="10"/>
        <v>31.5</v>
      </c>
      <c r="G45" s="22">
        <v>1</v>
      </c>
      <c r="H45" s="5">
        <v>159.68</v>
      </c>
      <c r="I45" s="21"/>
      <c r="J45" s="4">
        <f t="shared" si="11"/>
        <v>159.68</v>
      </c>
      <c r="K45" s="22">
        <v>7</v>
      </c>
      <c r="L45" s="9">
        <v>37.81</v>
      </c>
      <c r="M45" s="21">
        <v>30</v>
      </c>
      <c r="N45" s="4">
        <f t="shared" ref="N45:N51" si="16">SUM(L45+M45)</f>
        <v>67.81</v>
      </c>
      <c r="O45" s="22">
        <v>6</v>
      </c>
      <c r="P45" s="6"/>
      <c r="Q45" s="5">
        <f t="shared" ref="Q45:Q51" si="17">SUM(F45+J45+N45)</f>
        <v>258.99</v>
      </c>
      <c r="R45" s="24">
        <v>6</v>
      </c>
    </row>
    <row r="46" spans="1:18" ht="15.75" x14ac:dyDescent="0.25">
      <c r="A46" s="19">
        <v>2</v>
      </c>
      <c r="B46" s="38" t="s">
        <v>38</v>
      </c>
      <c r="C46" s="21" t="s">
        <v>39</v>
      </c>
      <c r="D46" s="4">
        <v>63.84</v>
      </c>
      <c r="E46" s="6"/>
      <c r="F46" s="4">
        <f t="shared" si="10"/>
        <v>63.84</v>
      </c>
      <c r="G46" s="22">
        <v>6</v>
      </c>
      <c r="H46" s="5">
        <v>141.19</v>
      </c>
      <c r="I46" s="21"/>
      <c r="J46" s="4">
        <f t="shared" si="11"/>
        <v>141.19</v>
      </c>
      <c r="K46" s="22">
        <v>6</v>
      </c>
      <c r="L46" s="5">
        <v>39.119999999999997</v>
      </c>
      <c r="M46" s="21"/>
      <c r="N46" s="4">
        <f t="shared" si="16"/>
        <v>39.119999999999997</v>
      </c>
      <c r="O46" s="22">
        <v>2</v>
      </c>
      <c r="P46" s="6"/>
      <c r="Q46" s="5">
        <f t="shared" si="17"/>
        <v>244.15</v>
      </c>
      <c r="R46" s="24">
        <v>5</v>
      </c>
    </row>
    <row r="47" spans="1:18" ht="18.75" x14ac:dyDescent="0.3">
      <c r="A47" s="19">
        <v>3</v>
      </c>
      <c r="B47" s="38" t="s">
        <v>49</v>
      </c>
      <c r="C47" s="21" t="s">
        <v>50</v>
      </c>
      <c r="D47" s="4">
        <v>33.72</v>
      </c>
      <c r="E47" s="6">
        <v>10</v>
      </c>
      <c r="F47" s="4">
        <f t="shared" si="10"/>
        <v>43.72</v>
      </c>
      <c r="G47" s="32">
        <v>4</v>
      </c>
      <c r="H47" s="5">
        <v>108.57</v>
      </c>
      <c r="I47" s="21"/>
      <c r="J47" s="4">
        <f t="shared" si="11"/>
        <v>108.57</v>
      </c>
      <c r="K47" s="22">
        <v>1</v>
      </c>
      <c r="L47" s="5">
        <v>34.130000000000003</v>
      </c>
      <c r="M47" s="21"/>
      <c r="N47" s="4">
        <f t="shared" si="16"/>
        <v>34.130000000000003</v>
      </c>
      <c r="O47" s="22">
        <v>1</v>
      </c>
      <c r="P47" s="6"/>
      <c r="Q47" s="5">
        <f t="shared" si="17"/>
        <v>186.42</v>
      </c>
      <c r="R47" s="41">
        <v>1</v>
      </c>
    </row>
    <row r="48" spans="1:18" ht="18.75" x14ac:dyDescent="0.3">
      <c r="A48" s="19">
        <v>4</v>
      </c>
      <c r="B48" s="38" t="s">
        <v>51</v>
      </c>
      <c r="C48" s="21" t="s">
        <v>52</v>
      </c>
      <c r="D48" s="4">
        <v>39.409999999999997</v>
      </c>
      <c r="E48" s="6"/>
      <c r="F48" s="4">
        <f t="shared" si="10"/>
        <v>39.409999999999997</v>
      </c>
      <c r="G48" s="32">
        <v>2</v>
      </c>
      <c r="H48" s="5">
        <v>126.25</v>
      </c>
      <c r="I48" s="21"/>
      <c r="J48" s="4">
        <f t="shared" si="11"/>
        <v>126.25</v>
      </c>
      <c r="K48" s="22">
        <v>3</v>
      </c>
      <c r="L48" s="5">
        <v>42.13</v>
      </c>
      <c r="M48" s="21">
        <v>25</v>
      </c>
      <c r="N48" s="4">
        <f t="shared" si="16"/>
        <v>67.13</v>
      </c>
      <c r="O48" s="22">
        <v>5</v>
      </c>
      <c r="P48" s="6"/>
      <c r="Q48" s="5">
        <f t="shared" si="17"/>
        <v>232.79</v>
      </c>
      <c r="R48" s="39">
        <v>3</v>
      </c>
    </row>
    <row r="49" spans="1:18" ht="15.75" x14ac:dyDescent="0.25">
      <c r="A49" s="19">
        <v>5</v>
      </c>
      <c r="B49" s="38" t="s">
        <v>101</v>
      </c>
      <c r="C49" s="21" t="s">
        <v>102</v>
      </c>
      <c r="D49" s="4">
        <v>33.47</v>
      </c>
      <c r="E49" s="6">
        <v>35</v>
      </c>
      <c r="F49" s="4">
        <f t="shared" si="10"/>
        <v>68.47</v>
      </c>
      <c r="G49" s="32">
        <v>7</v>
      </c>
      <c r="H49" s="5">
        <v>109.88</v>
      </c>
      <c r="I49" s="21">
        <v>10</v>
      </c>
      <c r="J49" s="4">
        <f t="shared" si="11"/>
        <v>119.88</v>
      </c>
      <c r="K49" s="22">
        <v>2</v>
      </c>
      <c r="L49" s="5">
        <v>48</v>
      </c>
      <c r="M49" s="21"/>
      <c r="N49" s="4">
        <f t="shared" si="16"/>
        <v>48</v>
      </c>
      <c r="O49" s="22">
        <v>3</v>
      </c>
      <c r="P49" s="6"/>
      <c r="Q49" s="5">
        <f t="shared" si="17"/>
        <v>236.35</v>
      </c>
      <c r="R49" s="24">
        <v>4</v>
      </c>
    </row>
    <row r="50" spans="1:18" ht="15.75" x14ac:dyDescent="0.25">
      <c r="A50" s="19">
        <v>6</v>
      </c>
      <c r="B50" s="38" t="s">
        <v>103</v>
      </c>
      <c r="C50" s="21" t="s">
        <v>104</v>
      </c>
      <c r="D50" s="4">
        <v>52.43</v>
      </c>
      <c r="E50" s="6">
        <v>5</v>
      </c>
      <c r="F50" s="4">
        <f t="shared" si="10"/>
        <v>57.43</v>
      </c>
      <c r="G50" s="32">
        <v>5</v>
      </c>
      <c r="H50" s="5">
        <v>120.46</v>
      </c>
      <c r="I50" s="21">
        <v>10</v>
      </c>
      <c r="J50" s="4">
        <f t="shared" si="11"/>
        <v>130.45999999999998</v>
      </c>
      <c r="K50" s="22">
        <v>5</v>
      </c>
      <c r="L50" s="5">
        <v>51.16</v>
      </c>
      <c r="M50" s="21">
        <v>30</v>
      </c>
      <c r="N50" s="4">
        <f t="shared" si="16"/>
        <v>81.16</v>
      </c>
      <c r="O50" s="22">
        <v>7</v>
      </c>
      <c r="P50" s="6"/>
      <c r="Q50" s="5">
        <f t="shared" si="17"/>
        <v>269.04999999999995</v>
      </c>
      <c r="R50" s="24">
        <v>7</v>
      </c>
    </row>
    <row r="51" spans="1:18" ht="18.75" x14ac:dyDescent="0.3">
      <c r="A51" s="19">
        <v>7</v>
      </c>
      <c r="B51" s="38" t="s">
        <v>58</v>
      </c>
      <c r="C51" s="21" t="s">
        <v>85</v>
      </c>
      <c r="D51" s="4">
        <v>41.9</v>
      </c>
      <c r="E51" s="21"/>
      <c r="F51" s="4">
        <f t="shared" si="10"/>
        <v>41.9</v>
      </c>
      <c r="G51" s="32">
        <v>3</v>
      </c>
      <c r="H51" s="5">
        <v>130.22</v>
      </c>
      <c r="I51" s="21"/>
      <c r="J51" s="4">
        <f t="shared" si="11"/>
        <v>130.22</v>
      </c>
      <c r="K51" s="22">
        <v>4</v>
      </c>
      <c r="L51" s="9">
        <v>30.44</v>
      </c>
      <c r="M51" s="21">
        <v>30</v>
      </c>
      <c r="N51" s="4">
        <f t="shared" si="16"/>
        <v>60.44</v>
      </c>
      <c r="O51" s="22">
        <v>4</v>
      </c>
      <c r="P51" s="6"/>
      <c r="Q51" s="5">
        <f t="shared" si="17"/>
        <v>232.56</v>
      </c>
      <c r="R51" s="40">
        <v>2</v>
      </c>
    </row>
    <row r="52" spans="1:18" ht="15.75" x14ac:dyDescent="0.25">
      <c r="A52" s="33"/>
      <c r="B52" s="34"/>
      <c r="C52" s="35"/>
      <c r="D52" s="7"/>
      <c r="E52" s="8"/>
      <c r="F52" s="7"/>
      <c r="G52" s="32"/>
      <c r="H52" s="5"/>
      <c r="I52" s="21"/>
      <c r="J52" s="4"/>
      <c r="K52" s="22"/>
      <c r="L52" s="9"/>
      <c r="M52" s="21"/>
      <c r="N52" s="4"/>
      <c r="O52" s="22"/>
      <c r="P52" s="6"/>
      <c r="Q52" s="5"/>
      <c r="R52" s="24"/>
    </row>
    <row r="53" spans="1:18" ht="18.75" x14ac:dyDescent="0.3">
      <c r="A53" s="19"/>
      <c r="B53" s="59" t="s">
        <v>40</v>
      </c>
      <c r="C53" s="60"/>
      <c r="D53" s="60"/>
      <c r="E53" s="60"/>
      <c r="F53" s="60"/>
      <c r="G53" s="61"/>
      <c r="H53" s="9"/>
      <c r="I53" s="3"/>
      <c r="J53" s="4"/>
      <c r="K53" s="25"/>
      <c r="L53" s="9"/>
      <c r="M53" s="3"/>
      <c r="N53" s="4"/>
      <c r="O53" s="25"/>
      <c r="P53" s="6"/>
      <c r="Q53" s="5"/>
      <c r="R53" s="24"/>
    </row>
    <row r="54" spans="1:18" ht="18.75" x14ac:dyDescent="0.3">
      <c r="A54" s="19">
        <v>1</v>
      </c>
      <c r="B54" s="31" t="s">
        <v>76</v>
      </c>
      <c r="C54" s="21" t="s">
        <v>21</v>
      </c>
      <c r="D54" s="4">
        <v>30</v>
      </c>
      <c r="E54" s="21"/>
      <c r="F54" s="4">
        <f t="shared" ref="F54:F59" si="18">SUM(D54+E54)</f>
        <v>30</v>
      </c>
      <c r="G54" s="22">
        <v>5</v>
      </c>
      <c r="H54" s="5">
        <v>90.09</v>
      </c>
      <c r="I54" s="21"/>
      <c r="J54" s="4">
        <f t="shared" ref="J54:J59" si="19">SUM(H54+I54)</f>
        <v>90.09</v>
      </c>
      <c r="K54" s="22">
        <v>1</v>
      </c>
      <c r="L54" s="9">
        <v>24.63</v>
      </c>
      <c r="M54" s="21"/>
      <c r="N54" s="4">
        <f t="shared" ref="N54:N59" si="20">SUM(L54+M54)</f>
        <v>24.63</v>
      </c>
      <c r="O54" s="22">
        <v>1</v>
      </c>
      <c r="P54" s="6"/>
      <c r="Q54" s="5">
        <f t="shared" ref="Q54:Q59" si="21">SUM(F54+J54+N54)</f>
        <v>144.72</v>
      </c>
      <c r="R54" s="45">
        <v>1</v>
      </c>
    </row>
    <row r="55" spans="1:18" ht="18.75" x14ac:dyDescent="0.3">
      <c r="A55" s="19">
        <v>2</v>
      </c>
      <c r="B55" s="31" t="s">
        <v>41</v>
      </c>
      <c r="C55" s="21" t="s">
        <v>42</v>
      </c>
      <c r="D55" s="4">
        <v>27.78</v>
      </c>
      <c r="E55" s="21"/>
      <c r="F55" s="4">
        <f t="shared" si="18"/>
        <v>27.78</v>
      </c>
      <c r="G55" s="22">
        <v>1</v>
      </c>
      <c r="H55" s="5">
        <v>103.12</v>
      </c>
      <c r="I55" s="21">
        <v>5</v>
      </c>
      <c r="J55" s="4">
        <f t="shared" si="19"/>
        <v>108.12</v>
      </c>
      <c r="K55" s="22">
        <v>4</v>
      </c>
      <c r="L55" s="9">
        <v>29.52</v>
      </c>
      <c r="M55" s="21"/>
      <c r="N55" s="4">
        <f t="shared" si="20"/>
        <v>29.52</v>
      </c>
      <c r="O55" s="22">
        <v>3</v>
      </c>
      <c r="P55" s="6"/>
      <c r="Q55" s="5">
        <f t="shared" si="21"/>
        <v>165.42000000000002</v>
      </c>
      <c r="R55" s="44">
        <v>3</v>
      </c>
    </row>
    <row r="56" spans="1:18" ht="15.75" x14ac:dyDescent="0.25">
      <c r="A56" s="19">
        <v>3</v>
      </c>
      <c r="B56" s="31" t="s">
        <v>46</v>
      </c>
      <c r="C56" s="21" t="s">
        <v>47</v>
      </c>
      <c r="D56" s="4">
        <v>39.119999999999997</v>
      </c>
      <c r="E56" s="21"/>
      <c r="F56" s="4">
        <f t="shared" si="18"/>
        <v>39.119999999999997</v>
      </c>
      <c r="G56" s="22">
        <v>6</v>
      </c>
      <c r="H56" s="5">
        <v>192.56</v>
      </c>
      <c r="I56" s="21">
        <v>10</v>
      </c>
      <c r="J56" s="4">
        <f t="shared" si="19"/>
        <v>202.56</v>
      </c>
      <c r="K56" s="22">
        <v>6</v>
      </c>
      <c r="L56" s="9">
        <v>32.53</v>
      </c>
      <c r="M56" s="21">
        <v>30</v>
      </c>
      <c r="N56" s="4">
        <f t="shared" si="20"/>
        <v>62.53</v>
      </c>
      <c r="O56" s="22">
        <v>6</v>
      </c>
      <c r="P56" s="6"/>
      <c r="Q56" s="5">
        <f t="shared" si="21"/>
        <v>304.21000000000004</v>
      </c>
      <c r="R56" s="37">
        <v>6</v>
      </c>
    </row>
    <row r="57" spans="1:18" ht="18.75" x14ac:dyDescent="0.3">
      <c r="A57" s="19">
        <v>4</v>
      </c>
      <c r="B57" s="31" t="s">
        <v>83</v>
      </c>
      <c r="C57" s="21" t="s">
        <v>84</v>
      </c>
      <c r="D57" s="4">
        <v>28.4</v>
      </c>
      <c r="E57" s="21"/>
      <c r="F57" s="4">
        <f t="shared" si="18"/>
        <v>28.4</v>
      </c>
      <c r="G57" s="22">
        <v>2</v>
      </c>
      <c r="H57" s="5">
        <v>95.93</v>
      </c>
      <c r="I57" s="21"/>
      <c r="J57" s="4">
        <f t="shared" si="19"/>
        <v>95.93</v>
      </c>
      <c r="K57" s="22">
        <v>2</v>
      </c>
      <c r="L57" s="9">
        <v>31.5</v>
      </c>
      <c r="M57" s="21"/>
      <c r="N57" s="4">
        <f t="shared" si="20"/>
        <v>31.5</v>
      </c>
      <c r="O57" s="22">
        <v>4</v>
      </c>
      <c r="P57" s="6"/>
      <c r="Q57" s="5">
        <f t="shared" si="21"/>
        <v>155.83000000000001</v>
      </c>
      <c r="R57" s="43">
        <v>2</v>
      </c>
    </row>
    <row r="58" spans="1:18" ht="15.75" x14ac:dyDescent="0.25">
      <c r="A58" s="19">
        <v>5</v>
      </c>
      <c r="B58" s="31" t="s">
        <v>105</v>
      </c>
      <c r="C58" s="21" t="s">
        <v>56</v>
      </c>
      <c r="D58" s="4">
        <v>28.99</v>
      </c>
      <c r="E58" s="21"/>
      <c r="F58" s="4">
        <f t="shared" si="18"/>
        <v>28.99</v>
      </c>
      <c r="G58" s="22">
        <v>3</v>
      </c>
      <c r="H58" s="5">
        <v>107.15</v>
      </c>
      <c r="I58" s="21"/>
      <c r="J58" s="4">
        <f t="shared" si="19"/>
        <v>107.15</v>
      </c>
      <c r="K58" s="22">
        <v>3</v>
      </c>
      <c r="L58" s="9">
        <v>35.869999999999997</v>
      </c>
      <c r="M58" s="21"/>
      <c r="N58" s="4">
        <f t="shared" si="20"/>
        <v>35.869999999999997</v>
      </c>
      <c r="O58" s="22">
        <v>5</v>
      </c>
      <c r="P58" s="6"/>
      <c r="Q58" s="5">
        <f t="shared" si="21"/>
        <v>172.01000000000002</v>
      </c>
      <c r="R58" s="37">
        <v>5</v>
      </c>
    </row>
    <row r="59" spans="1:18" ht="15.75" x14ac:dyDescent="0.25">
      <c r="A59" s="19">
        <v>6</v>
      </c>
      <c r="B59" s="31" t="s">
        <v>44</v>
      </c>
      <c r="C59" s="21" t="s">
        <v>45</v>
      </c>
      <c r="D59" s="4">
        <v>29.31</v>
      </c>
      <c r="E59" s="21"/>
      <c r="F59" s="4">
        <f t="shared" si="18"/>
        <v>29.31</v>
      </c>
      <c r="G59" s="22">
        <v>4</v>
      </c>
      <c r="H59" s="5">
        <v>111.62</v>
      </c>
      <c r="I59" s="21"/>
      <c r="J59" s="4">
        <f t="shared" si="19"/>
        <v>111.62</v>
      </c>
      <c r="K59" s="22">
        <v>5</v>
      </c>
      <c r="L59" s="9">
        <v>28.5</v>
      </c>
      <c r="M59" s="21"/>
      <c r="N59" s="4">
        <f t="shared" si="20"/>
        <v>28.5</v>
      </c>
      <c r="O59" s="22">
        <v>2</v>
      </c>
      <c r="P59" s="6"/>
      <c r="Q59" s="5">
        <f t="shared" si="21"/>
        <v>169.43</v>
      </c>
      <c r="R59" s="37">
        <v>4</v>
      </c>
    </row>
  </sheetData>
  <mergeCells count="17"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  <mergeCell ref="B53:G53"/>
    <mergeCell ref="L4:N4"/>
    <mergeCell ref="O4:O5"/>
    <mergeCell ref="B6:G6"/>
    <mergeCell ref="B16:G16"/>
    <mergeCell ref="B23:G23"/>
    <mergeCell ref="B44:G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Alūksne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Evita APLOKA</cp:lastModifiedBy>
  <cp:lastPrinted>2023-07-22T18:03:44Z</cp:lastPrinted>
  <dcterms:created xsi:type="dcterms:W3CDTF">2023-02-25T16:23:35Z</dcterms:created>
  <dcterms:modified xsi:type="dcterms:W3CDTF">2023-07-24T14:07:40Z</dcterms:modified>
</cp:coreProperties>
</file>