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vita.aploka\Downloads\"/>
    </mc:Choice>
  </mc:AlternateContent>
  <xr:revisionPtr revIDLastSave="0" documentId="13_ncr:1_{2AD87CDB-4CD6-4652-ABC8-9B44B20F84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unlaicene 2023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8" l="1"/>
  <c r="L12" i="8"/>
  <c r="L33" i="8"/>
  <c r="L34" i="8"/>
  <c r="L36" i="8"/>
  <c r="L37" i="8"/>
  <c r="L38" i="8"/>
  <c r="L46" i="8"/>
  <c r="L47" i="8"/>
  <c r="L48" i="8"/>
  <c r="L20" i="8"/>
  <c r="L21" i="8"/>
  <c r="L17" i="8"/>
  <c r="L45" i="8"/>
  <c r="L32" i="8"/>
  <c r="L29" i="8"/>
  <c r="L18" i="8"/>
  <c r="L16" i="8"/>
  <c r="L15" i="8"/>
  <c r="L14" i="8"/>
  <c r="L9" i="8"/>
  <c r="L8" i="8"/>
</calcChain>
</file>

<file path=xl/sharedStrings.xml><?xml version="1.0" encoding="utf-8"?>
<sst xmlns="http://schemas.openxmlformats.org/spreadsheetml/2006/main" count="150" uniqueCount="143">
  <si>
    <t>SIEVIETES</t>
  </si>
  <si>
    <t>VĪRIEŠI</t>
  </si>
  <si>
    <t>BĒRNS AR SUNI</t>
  </si>
  <si>
    <t>N.p.k.</t>
  </si>
  <si>
    <t>Vārds, uzvārds</t>
  </si>
  <si>
    <t>Suņa vārds</t>
  </si>
  <si>
    <t>Kopējais laiks</t>
  </si>
  <si>
    <t>VIETA</t>
  </si>
  <si>
    <t>Elīna Akmentiņa</t>
  </si>
  <si>
    <t>Beris</t>
  </si>
  <si>
    <t>Lāsma Teterovska</t>
  </si>
  <si>
    <t>Hermejs</t>
  </si>
  <si>
    <t>Raivis Podrezovs</t>
  </si>
  <si>
    <t>Rocky</t>
  </si>
  <si>
    <t>Linda Ļebedeva</t>
  </si>
  <si>
    <t>Arro</t>
  </si>
  <si>
    <t>Inese Smikovska</t>
  </si>
  <si>
    <t>Dora</t>
  </si>
  <si>
    <t>Jānis Kamarūts</t>
  </si>
  <si>
    <t>Enzo</t>
  </si>
  <si>
    <t>Edvīns Dille</t>
  </si>
  <si>
    <t>Rembo</t>
  </si>
  <si>
    <t>Jurijs Smikovskis</t>
  </si>
  <si>
    <t>Lordija</t>
  </si>
  <si>
    <t>Nauris Konstants</t>
  </si>
  <si>
    <t>Taisons</t>
  </si>
  <si>
    <t>Vija Grudule</t>
  </si>
  <si>
    <t>Čalis</t>
  </si>
  <si>
    <t>Rinalds Latkovskis</t>
  </si>
  <si>
    <t>Saimons</t>
  </si>
  <si>
    <t>Jēkabs Saliņš</t>
  </si>
  <si>
    <t>Roksa</t>
  </si>
  <si>
    <t>Luīze Santa Ruņģe</t>
  </si>
  <si>
    <t>Mailo</t>
  </si>
  <si>
    <t>Sabīne Luguze</t>
  </si>
  <si>
    <t>Bella</t>
  </si>
  <si>
    <t>Rida</t>
  </si>
  <si>
    <t>Līga Švarcbaha</t>
  </si>
  <si>
    <t>Susurs</t>
  </si>
  <si>
    <t>Daina Ruņģe</t>
  </si>
  <si>
    <t>Anita Kalniņa</t>
  </si>
  <si>
    <t>Diors</t>
  </si>
  <si>
    <t>Aleksandra Rakstiņa</t>
  </si>
  <si>
    <t>Beilija</t>
  </si>
  <si>
    <t>Sandris Kalniņš</t>
  </si>
  <si>
    <t>Ringa</t>
  </si>
  <si>
    <t>Iveta Mežule</t>
  </si>
  <si>
    <t>Edgars Ķimbāns</t>
  </si>
  <si>
    <t>Riko</t>
  </si>
  <si>
    <t>Deniss Zeļenkovs</t>
  </si>
  <si>
    <t>Bagira</t>
  </si>
  <si>
    <t>Gatis Meiers</t>
  </si>
  <si>
    <t>Roks</t>
  </si>
  <si>
    <t>Broņislavs Laganovskis</t>
  </si>
  <si>
    <t>Šeila</t>
  </si>
  <si>
    <t>Ringo</t>
  </si>
  <si>
    <t>Rūta Špune</t>
  </si>
  <si>
    <t>Niko</t>
  </si>
  <si>
    <t>Sandra Murāne</t>
  </si>
  <si>
    <t>Luna</t>
  </si>
  <si>
    <t>Gerda</t>
  </si>
  <si>
    <t>Renārs Stafeckis</t>
  </si>
  <si>
    <t>STIPRO SKRĒJIENS AR SUNI      -      PROTOKOLS</t>
  </si>
  <si>
    <t>Starta numurs</t>
  </si>
  <si>
    <t>Pilni gadi</t>
  </si>
  <si>
    <t>starta laiks</t>
  </si>
  <si>
    <t>beigu laiks</t>
  </si>
  <si>
    <t>laiks trasē</t>
  </si>
  <si>
    <t>soda laiks  +</t>
  </si>
  <si>
    <t>aizturētais laiks  --</t>
  </si>
  <si>
    <t>Handikaps par gadiem   --</t>
  </si>
  <si>
    <t>+</t>
  </si>
  <si>
    <t>-</t>
  </si>
  <si>
    <t>00.06.00</t>
  </si>
  <si>
    <t>00.09.00</t>
  </si>
  <si>
    <t>00.24.00</t>
  </si>
  <si>
    <t>00.12.00</t>
  </si>
  <si>
    <t>00.15.00</t>
  </si>
  <si>
    <t>Petra</t>
  </si>
  <si>
    <t>00.00.00</t>
  </si>
  <si>
    <t>00.03.00</t>
  </si>
  <si>
    <t>00.18.00</t>
  </si>
  <si>
    <t>00.21.00</t>
  </si>
  <si>
    <t>00.27.00</t>
  </si>
  <si>
    <t>Vieta :   JAUNLAICENE 2023</t>
  </si>
  <si>
    <t>Datums _12.08.2023._</t>
  </si>
  <si>
    <t>00.26.00</t>
  </si>
  <si>
    <t>00.29.30</t>
  </si>
  <si>
    <t>00.35.15</t>
  </si>
  <si>
    <t>00.30.00</t>
  </si>
  <si>
    <t>00.54.00</t>
  </si>
  <si>
    <t>00.57.00</t>
  </si>
  <si>
    <t>Tomass Kalējs</t>
  </si>
  <si>
    <t>Lizija</t>
  </si>
  <si>
    <t>00.60.00</t>
  </si>
  <si>
    <t>Lauris Kolnejs</t>
  </si>
  <si>
    <t>00.63.00</t>
  </si>
  <si>
    <t>00.66.00</t>
  </si>
  <si>
    <t>00.69.00</t>
  </si>
  <si>
    <t>00.72.00</t>
  </si>
  <si>
    <t>00.82.00</t>
  </si>
  <si>
    <t>00.75.00</t>
  </si>
  <si>
    <t>00.78.00</t>
  </si>
  <si>
    <t>00.81.00</t>
  </si>
  <si>
    <t>00.84.00</t>
  </si>
  <si>
    <t>00.87.00</t>
  </si>
  <si>
    <t>00.90.00</t>
  </si>
  <si>
    <t>00.33.00</t>
  </si>
  <si>
    <t>00.36.00</t>
  </si>
  <si>
    <t>00.39.00</t>
  </si>
  <si>
    <t>00.42.00</t>
  </si>
  <si>
    <t>00.45.00</t>
  </si>
  <si>
    <t>00.48.00</t>
  </si>
  <si>
    <t>00.51.00</t>
  </si>
  <si>
    <t>Rebeka Anna Mālkalne</t>
  </si>
  <si>
    <t>Žaneta Žukovska</t>
  </si>
  <si>
    <t>00.46.15</t>
  </si>
  <si>
    <t>00.52.30</t>
  </si>
  <si>
    <t>00.83.40</t>
  </si>
  <si>
    <t>00.54.12</t>
  </si>
  <si>
    <t>00.51.22</t>
  </si>
  <si>
    <t>00.54.05</t>
  </si>
  <si>
    <t>00.58.40</t>
  </si>
  <si>
    <t>00.64.45</t>
  </si>
  <si>
    <t>00.62.30</t>
  </si>
  <si>
    <t>00.73.15</t>
  </si>
  <si>
    <t>00.71.12</t>
  </si>
  <si>
    <t>00.83.12</t>
  </si>
  <si>
    <t>00.73.18</t>
  </si>
  <si>
    <t>00.80.50</t>
  </si>
  <si>
    <t>00.82.12</t>
  </si>
  <si>
    <t>00.85.45</t>
  </si>
  <si>
    <t>00.86.13</t>
  </si>
  <si>
    <t>00.98.10</t>
  </si>
  <si>
    <t>00.93.12</t>
  </si>
  <si>
    <t>00.98.17</t>
  </si>
  <si>
    <t>00.108.48</t>
  </si>
  <si>
    <t>00.102.02</t>
  </si>
  <si>
    <t>00.104.05</t>
  </si>
  <si>
    <t>00.111.35</t>
  </si>
  <si>
    <t>00.104.44</t>
  </si>
  <si>
    <t>00.123.23</t>
  </si>
  <si>
    <t>00.117.54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</si>
</sst>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4" xfId="0" applyBorder="1"/>
    <xf numFmtId="2" fontId="0" fillId="0" borderId="4" xfId="0" applyNumberFormat="1" applyBorder="1"/>
    <xf numFmtId="2" fontId="0" fillId="0" borderId="5" xfId="0" applyNumberFormat="1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3" borderId="4" xfId="0" applyFill="1" applyBorder="1"/>
    <xf numFmtId="0" fontId="0" fillId="0" borderId="8" xfId="0" applyBorder="1"/>
    <xf numFmtId="0" fontId="0" fillId="0" borderId="4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textRotation="90"/>
    </xf>
    <xf numFmtId="2" fontId="0" fillId="0" borderId="5" xfId="0" applyNumberForma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/>
    <xf numFmtId="0" fontId="0" fillId="0" borderId="0" xfId="0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9" fillId="0" borderId="4" xfId="0" applyFont="1" applyBorder="1"/>
    <xf numFmtId="0" fontId="0" fillId="8" borderId="4" xfId="0" applyFill="1" applyBorder="1" applyAlignment="1">
      <alignment horizontal="center" vertical="center"/>
    </xf>
    <xf numFmtId="0" fontId="0" fillId="8" borderId="4" xfId="0" applyFill="1" applyBorder="1"/>
    <xf numFmtId="0" fontId="9" fillId="3" borderId="4" xfId="0" applyFont="1" applyFill="1" applyBorder="1"/>
    <xf numFmtId="0" fontId="0" fillId="4" borderId="4" xfId="0" applyFill="1" applyBorder="1" applyAlignment="1">
      <alignment horizontal="center" vertical="center"/>
    </xf>
    <xf numFmtId="0" fontId="0" fillId="4" borderId="4" xfId="0" applyFill="1" applyBorder="1"/>
    <xf numFmtId="0" fontId="7" fillId="4" borderId="4" xfId="0" applyFont="1" applyFill="1" applyBorder="1"/>
    <xf numFmtId="0" fontId="0" fillId="4" borderId="4" xfId="0" applyFill="1" applyBorder="1" applyAlignment="1">
      <alignment horizontal="center"/>
    </xf>
    <xf numFmtId="0" fontId="7" fillId="8" borderId="4" xfId="0" applyFont="1" applyFill="1" applyBorder="1"/>
    <xf numFmtId="0" fontId="0" fillId="0" borderId="7" xfId="0" applyBorder="1" applyAlignment="1">
      <alignment horizontal="center"/>
    </xf>
    <xf numFmtId="0" fontId="7" fillId="2" borderId="4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/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9"/>
  <sheetViews>
    <sheetView tabSelected="1" workbookViewId="0">
      <selection activeCell="R30" sqref="R30"/>
    </sheetView>
  </sheetViews>
  <sheetFormatPr defaultRowHeight="15" x14ac:dyDescent="0.25"/>
  <cols>
    <col min="1" max="1" width="6.28515625" customWidth="1"/>
    <col min="2" max="2" width="7.85546875" customWidth="1"/>
    <col min="3" max="3" width="19.5703125" customWidth="1"/>
    <col min="4" max="4" width="11.42578125" customWidth="1"/>
    <col min="5" max="5" width="6" customWidth="1"/>
    <col min="7" max="7" width="9.140625" customWidth="1"/>
    <col min="8" max="8" width="7.85546875" customWidth="1"/>
    <col min="9" max="9" width="7" customWidth="1"/>
    <col min="10" max="10" width="6.42578125" customWidth="1"/>
    <col min="11" max="11" width="7.140625" customWidth="1"/>
    <col min="12" max="12" width="6.5703125" customWidth="1"/>
    <col min="13" max="13" width="6.42578125" customWidth="1"/>
  </cols>
  <sheetData>
    <row r="1" spans="1:13" ht="18.75" x14ac:dyDescent="0.3">
      <c r="C1" s="40" t="s">
        <v>62</v>
      </c>
      <c r="D1" s="40"/>
      <c r="E1" s="40"/>
      <c r="F1" s="40"/>
      <c r="G1" s="40"/>
      <c r="H1" s="40"/>
      <c r="I1" s="40"/>
      <c r="J1" s="40"/>
    </row>
    <row r="3" spans="1:13" ht="18.75" x14ac:dyDescent="0.3">
      <c r="A3" s="41" t="s">
        <v>84</v>
      </c>
      <c r="B3" s="41"/>
      <c r="C3" s="41"/>
      <c r="D3" s="41"/>
      <c r="E3" s="41"/>
      <c r="F3" s="41"/>
      <c r="G3" s="41"/>
      <c r="I3" s="46" t="s">
        <v>85</v>
      </c>
      <c r="J3" s="46"/>
      <c r="K3" s="46"/>
      <c r="L3" s="46"/>
      <c r="M3" s="46"/>
    </row>
    <row r="4" spans="1:13" ht="15.75" thickBot="1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5.75" thickTop="1" x14ac:dyDescent="0.25">
      <c r="A5" s="42" t="s">
        <v>3</v>
      </c>
      <c r="B5" s="47" t="s">
        <v>63</v>
      </c>
      <c r="C5" s="44" t="s">
        <v>4</v>
      </c>
      <c r="D5" s="44" t="s">
        <v>5</v>
      </c>
      <c r="E5" s="48"/>
      <c r="F5" s="49"/>
      <c r="G5" s="49"/>
      <c r="H5" s="49"/>
      <c r="I5" s="49"/>
      <c r="J5" s="49"/>
      <c r="K5" s="49"/>
      <c r="L5" s="49"/>
      <c r="M5" s="50"/>
    </row>
    <row r="6" spans="1:13" ht="83.25" x14ac:dyDescent="0.25">
      <c r="A6" s="43"/>
      <c r="B6" s="42"/>
      <c r="C6" s="45"/>
      <c r="D6" s="45"/>
      <c r="E6" s="8" t="s">
        <v>64</v>
      </c>
      <c r="F6" s="17" t="s">
        <v>65</v>
      </c>
      <c r="G6" s="17" t="s">
        <v>66</v>
      </c>
      <c r="H6" s="18" t="s">
        <v>67</v>
      </c>
      <c r="I6" s="8" t="s">
        <v>68</v>
      </c>
      <c r="J6" s="19" t="s">
        <v>69</v>
      </c>
      <c r="K6" s="20" t="s">
        <v>70</v>
      </c>
      <c r="L6" s="21" t="s">
        <v>6</v>
      </c>
      <c r="M6" s="17" t="s">
        <v>7</v>
      </c>
    </row>
    <row r="7" spans="1:13" ht="18.75" x14ac:dyDescent="0.25">
      <c r="A7" s="9"/>
      <c r="B7" s="51" t="s">
        <v>0</v>
      </c>
      <c r="C7" s="52"/>
      <c r="D7" s="53"/>
      <c r="E7" s="8"/>
      <c r="F7" s="17"/>
      <c r="G7" s="17"/>
      <c r="H7" s="18"/>
      <c r="I7" s="17" t="s">
        <v>71</v>
      </c>
      <c r="J7" s="22" t="s">
        <v>72</v>
      </c>
      <c r="K7" s="23" t="s">
        <v>72</v>
      </c>
      <c r="L7" s="21"/>
      <c r="M7" s="17"/>
    </row>
    <row r="8" spans="1:13" ht="15.75" x14ac:dyDescent="0.25">
      <c r="A8" s="24">
        <v>1</v>
      </c>
      <c r="B8" s="24">
        <v>233</v>
      </c>
      <c r="C8" s="25" t="s">
        <v>16</v>
      </c>
      <c r="D8" s="24" t="s">
        <v>17</v>
      </c>
      <c r="E8" s="26">
        <v>52</v>
      </c>
      <c r="F8" s="11" t="s">
        <v>76</v>
      </c>
      <c r="G8" s="27" t="s">
        <v>116</v>
      </c>
      <c r="H8" s="28">
        <v>34.15</v>
      </c>
      <c r="I8" s="27">
        <v>0.3</v>
      </c>
      <c r="J8" s="2"/>
      <c r="K8" s="4">
        <v>0.35</v>
      </c>
      <c r="L8" s="3">
        <f>SUM(H8+I8-J8-K8)</f>
        <v>34.099999999999994</v>
      </c>
      <c r="M8" s="13">
        <v>8</v>
      </c>
    </row>
    <row r="9" spans="1:13" ht="15.75" x14ac:dyDescent="0.25">
      <c r="A9" s="24">
        <v>2</v>
      </c>
      <c r="B9" s="24">
        <v>237</v>
      </c>
      <c r="C9" s="25" t="s">
        <v>46</v>
      </c>
      <c r="D9" s="24" t="s">
        <v>60</v>
      </c>
      <c r="E9" s="11">
        <v>48</v>
      </c>
      <c r="F9" s="38" t="s">
        <v>77</v>
      </c>
      <c r="G9" s="27" t="s">
        <v>117</v>
      </c>
      <c r="H9" s="28">
        <v>37.299999999999997</v>
      </c>
      <c r="I9" s="27">
        <v>1.1000000000000001</v>
      </c>
      <c r="J9" s="2"/>
      <c r="K9" s="4">
        <v>0.15</v>
      </c>
      <c r="L9" s="3">
        <f t="shared" ref="L9:L21" si="0">SUM(H9+I9-J9-K9)</f>
        <v>38.25</v>
      </c>
      <c r="M9" s="12">
        <v>11</v>
      </c>
    </row>
    <row r="10" spans="1:13" ht="15.75" x14ac:dyDescent="0.25">
      <c r="A10" s="24">
        <v>3</v>
      </c>
      <c r="B10" s="24">
        <v>248</v>
      </c>
      <c r="C10" s="25" t="s">
        <v>42</v>
      </c>
      <c r="D10" s="24" t="s">
        <v>43</v>
      </c>
      <c r="E10" s="11">
        <v>33</v>
      </c>
      <c r="F10" s="38" t="s">
        <v>81</v>
      </c>
      <c r="G10" s="27" t="s">
        <v>119</v>
      </c>
      <c r="H10" s="4">
        <v>36.119999999999997</v>
      </c>
      <c r="I10" s="27">
        <v>2.5</v>
      </c>
      <c r="J10" s="2"/>
      <c r="K10" s="4"/>
      <c r="L10" s="3">
        <v>39.020000000000003</v>
      </c>
      <c r="M10" s="12">
        <v>13</v>
      </c>
    </row>
    <row r="11" spans="1:13" ht="18.75" x14ac:dyDescent="0.3">
      <c r="A11" s="24">
        <v>4</v>
      </c>
      <c r="B11" s="24">
        <v>250</v>
      </c>
      <c r="C11" s="25" t="s">
        <v>10</v>
      </c>
      <c r="D11" s="24" t="s">
        <v>11</v>
      </c>
      <c r="E11" s="11">
        <v>27</v>
      </c>
      <c r="F11" s="38" t="s">
        <v>82</v>
      </c>
      <c r="G11" s="27" t="s">
        <v>120</v>
      </c>
      <c r="H11" s="28">
        <v>30.22</v>
      </c>
      <c r="I11" s="27">
        <v>0.5</v>
      </c>
      <c r="J11" s="2"/>
      <c r="K11" s="4"/>
      <c r="L11" s="3">
        <v>31.12</v>
      </c>
      <c r="M11" s="14">
        <v>3</v>
      </c>
    </row>
    <row r="12" spans="1:13" ht="15.75" x14ac:dyDescent="0.25">
      <c r="A12" s="24">
        <v>5</v>
      </c>
      <c r="B12" s="24">
        <v>251</v>
      </c>
      <c r="C12" s="25" t="s">
        <v>8</v>
      </c>
      <c r="D12" s="24" t="s">
        <v>9</v>
      </c>
      <c r="E12" s="11">
        <v>34</v>
      </c>
      <c r="F12" s="38" t="s">
        <v>75</v>
      </c>
      <c r="G12" s="27" t="s">
        <v>121</v>
      </c>
      <c r="H12" s="4">
        <v>30.05</v>
      </c>
      <c r="I12" s="27">
        <v>2.5</v>
      </c>
      <c r="J12" s="2">
        <v>0.18</v>
      </c>
      <c r="K12" s="4"/>
      <c r="L12" s="3">
        <f t="shared" si="0"/>
        <v>32.369999999999997</v>
      </c>
      <c r="M12" s="12">
        <v>6</v>
      </c>
    </row>
    <row r="13" spans="1:13" ht="15.75" x14ac:dyDescent="0.25">
      <c r="A13" s="24">
        <v>6</v>
      </c>
      <c r="B13" s="24">
        <v>252</v>
      </c>
      <c r="C13" s="25" t="s">
        <v>58</v>
      </c>
      <c r="D13" s="24" t="s">
        <v>59</v>
      </c>
      <c r="E13" s="11">
        <v>54</v>
      </c>
      <c r="F13" s="38" t="s">
        <v>83</v>
      </c>
      <c r="G13" s="27" t="s">
        <v>122</v>
      </c>
      <c r="H13" s="28">
        <v>31.4</v>
      </c>
      <c r="I13" s="27">
        <v>1</v>
      </c>
      <c r="J13" s="2"/>
      <c r="K13" s="4">
        <v>0.45</v>
      </c>
      <c r="L13" s="3">
        <v>31.55</v>
      </c>
      <c r="M13" s="12">
        <v>4</v>
      </c>
    </row>
    <row r="14" spans="1:13" ht="15.75" x14ac:dyDescent="0.25">
      <c r="A14" s="24">
        <v>7</v>
      </c>
      <c r="B14" s="24">
        <v>255</v>
      </c>
      <c r="C14" s="25" t="s">
        <v>37</v>
      </c>
      <c r="D14" s="24" t="s">
        <v>38</v>
      </c>
      <c r="E14" s="11">
        <v>38</v>
      </c>
      <c r="F14" s="11" t="s">
        <v>89</v>
      </c>
      <c r="G14" s="27" t="s">
        <v>123</v>
      </c>
      <c r="H14" s="28">
        <v>34.450000000000003</v>
      </c>
      <c r="I14" s="27">
        <v>1.1000000000000001</v>
      </c>
      <c r="J14" s="2">
        <v>0.09</v>
      </c>
      <c r="K14" s="4"/>
      <c r="L14" s="3">
        <f t="shared" si="0"/>
        <v>35.46</v>
      </c>
      <c r="M14" s="12">
        <v>9</v>
      </c>
    </row>
    <row r="15" spans="1:13" ht="18.75" x14ac:dyDescent="0.3">
      <c r="A15" s="24">
        <v>8</v>
      </c>
      <c r="B15" s="24">
        <v>256</v>
      </c>
      <c r="C15" s="25" t="s">
        <v>14</v>
      </c>
      <c r="D15" s="24" t="s">
        <v>15</v>
      </c>
      <c r="E15" s="11">
        <v>22</v>
      </c>
      <c r="F15" s="11" t="s">
        <v>107</v>
      </c>
      <c r="G15" s="27" t="s">
        <v>124</v>
      </c>
      <c r="H15" s="28">
        <v>29.3</v>
      </c>
      <c r="I15" s="27">
        <v>1</v>
      </c>
      <c r="J15" s="2"/>
      <c r="K15" s="4"/>
      <c r="L15" s="3">
        <f t="shared" si="0"/>
        <v>30.3</v>
      </c>
      <c r="M15" s="15">
        <v>2</v>
      </c>
    </row>
    <row r="16" spans="1:13" ht="15.75" x14ac:dyDescent="0.25">
      <c r="A16" s="24">
        <v>9</v>
      </c>
      <c r="B16" s="24">
        <v>260</v>
      </c>
      <c r="C16" s="25" t="s">
        <v>40</v>
      </c>
      <c r="D16" s="24" t="s">
        <v>41</v>
      </c>
      <c r="E16" s="11">
        <v>39</v>
      </c>
      <c r="F16" s="11" t="s">
        <v>108</v>
      </c>
      <c r="G16" s="27" t="s">
        <v>125</v>
      </c>
      <c r="H16" s="4">
        <v>37.15</v>
      </c>
      <c r="I16" s="27">
        <v>1.1000000000000001</v>
      </c>
      <c r="J16" s="2"/>
      <c r="K16" s="4"/>
      <c r="L16" s="3">
        <f t="shared" si="0"/>
        <v>38.25</v>
      </c>
      <c r="M16" s="12">
        <v>12</v>
      </c>
    </row>
    <row r="17" spans="1:13" ht="15.75" x14ac:dyDescent="0.25">
      <c r="A17" s="24">
        <v>10</v>
      </c>
      <c r="B17" s="24">
        <v>266</v>
      </c>
      <c r="C17" s="25" t="s">
        <v>56</v>
      </c>
      <c r="D17" s="24" t="s">
        <v>57</v>
      </c>
      <c r="E17" s="11">
        <v>31</v>
      </c>
      <c r="F17" s="11" t="s">
        <v>109</v>
      </c>
      <c r="G17" s="27" t="s">
        <v>126</v>
      </c>
      <c r="H17" s="4">
        <v>32.119999999999997</v>
      </c>
      <c r="I17" s="27">
        <v>0.4</v>
      </c>
      <c r="J17" s="2"/>
      <c r="K17" s="4"/>
      <c r="L17" s="3">
        <f t="shared" si="0"/>
        <v>32.519999999999996</v>
      </c>
      <c r="M17" s="12">
        <v>7</v>
      </c>
    </row>
    <row r="18" spans="1:13" ht="15.75" x14ac:dyDescent="0.25">
      <c r="A18" s="24">
        <v>11</v>
      </c>
      <c r="B18" s="24">
        <v>267</v>
      </c>
      <c r="C18" s="39" t="s">
        <v>114</v>
      </c>
      <c r="D18" s="24" t="s">
        <v>17</v>
      </c>
      <c r="E18" s="11">
        <v>42</v>
      </c>
      <c r="F18" s="11" t="s">
        <v>110</v>
      </c>
      <c r="G18" s="27" t="s">
        <v>100</v>
      </c>
      <c r="H18" s="28">
        <v>40</v>
      </c>
      <c r="I18" s="27">
        <v>1.4</v>
      </c>
      <c r="J18" s="2">
        <v>0.11</v>
      </c>
      <c r="K18" s="4"/>
      <c r="L18" s="3">
        <f t="shared" si="0"/>
        <v>41.29</v>
      </c>
      <c r="M18" s="12">
        <v>14</v>
      </c>
    </row>
    <row r="19" spans="1:13" ht="15.75" x14ac:dyDescent="0.25">
      <c r="A19" s="24">
        <v>12</v>
      </c>
      <c r="B19" s="24">
        <v>268</v>
      </c>
      <c r="C19" s="25" t="s">
        <v>26</v>
      </c>
      <c r="D19" s="24" t="s">
        <v>27</v>
      </c>
      <c r="E19" s="11">
        <v>64</v>
      </c>
      <c r="F19" s="11" t="s">
        <v>111</v>
      </c>
      <c r="G19" s="27" t="s">
        <v>127</v>
      </c>
      <c r="H19" s="28">
        <v>38.119999999999997</v>
      </c>
      <c r="I19" s="27">
        <v>1</v>
      </c>
      <c r="J19" s="2">
        <v>0.25</v>
      </c>
      <c r="K19" s="4">
        <v>1.35</v>
      </c>
      <c r="L19" s="3">
        <v>37.119999999999997</v>
      </c>
      <c r="M19" s="12">
        <v>10</v>
      </c>
    </row>
    <row r="20" spans="1:13" ht="18.75" x14ac:dyDescent="0.3">
      <c r="A20" s="24">
        <v>13</v>
      </c>
      <c r="B20" s="24">
        <v>270</v>
      </c>
      <c r="C20" s="25" t="s">
        <v>39</v>
      </c>
      <c r="D20" s="24" t="s">
        <v>33</v>
      </c>
      <c r="E20" s="11">
        <v>35</v>
      </c>
      <c r="F20" s="11" t="s">
        <v>112</v>
      </c>
      <c r="G20" s="27" t="s">
        <v>128</v>
      </c>
      <c r="H20" s="28">
        <v>25.18</v>
      </c>
      <c r="I20" s="27">
        <v>1.1000000000000001</v>
      </c>
      <c r="J20" s="2">
        <v>0.22</v>
      </c>
      <c r="K20" s="4"/>
      <c r="L20" s="3">
        <f t="shared" si="0"/>
        <v>26.060000000000002</v>
      </c>
      <c r="M20" s="16">
        <v>1</v>
      </c>
    </row>
    <row r="21" spans="1:13" ht="15.75" x14ac:dyDescent="0.25">
      <c r="A21" s="24">
        <v>14</v>
      </c>
      <c r="B21" s="24">
        <v>277</v>
      </c>
      <c r="C21" s="25" t="s">
        <v>115</v>
      </c>
      <c r="D21" s="24" t="s">
        <v>23</v>
      </c>
      <c r="E21" s="11">
        <v>44</v>
      </c>
      <c r="F21" s="11" t="s">
        <v>113</v>
      </c>
      <c r="G21" s="27" t="s">
        <v>129</v>
      </c>
      <c r="H21" s="28">
        <v>29.5</v>
      </c>
      <c r="I21" s="27">
        <v>3</v>
      </c>
      <c r="J21" s="2">
        <v>0.27</v>
      </c>
      <c r="K21" s="4"/>
      <c r="L21" s="3">
        <f t="shared" si="0"/>
        <v>32.229999999999997</v>
      </c>
      <c r="M21" s="12">
        <v>5</v>
      </c>
    </row>
    <row r="22" spans="1:13" ht="15.75" x14ac:dyDescent="0.25">
      <c r="A22" s="24"/>
      <c r="B22" s="24"/>
      <c r="C22" s="25"/>
      <c r="D22" s="24"/>
      <c r="E22" s="11"/>
      <c r="F22" s="11"/>
      <c r="G22" s="27"/>
      <c r="H22" s="28"/>
      <c r="I22" s="27"/>
      <c r="J22" s="2"/>
      <c r="K22" s="4"/>
      <c r="L22" s="3"/>
      <c r="M22" s="12"/>
    </row>
    <row r="23" spans="1:13" ht="15.75" customHeight="1" x14ac:dyDescent="0.25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1:13" ht="15.75" customHeight="1" x14ac:dyDescent="0.2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1:13" ht="15.75" customHeight="1" x14ac:dyDescent="0.25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1:13" x14ac:dyDescent="0.25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ht="18.75" x14ac:dyDescent="0.25">
      <c r="A27" s="10"/>
      <c r="B27" s="54" t="s">
        <v>1</v>
      </c>
      <c r="C27" s="55"/>
      <c r="D27" s="56"/>
      <c r="E27" s="11"/>
      <c r="F27" s="11"/>
      <c r="G27" s="27"/>
      <c r="H27" s="4"/>
      <c r="I27" s="11"/>
      <c r="J27" s="2"/>
      <c r="K27" s="4"/>
      <c r="L27" s="3"/>
      <c r="M27" s="29"/>
    </row>
    <row r="28" spans="1:13" ht="15.75" x14ac:dyDescent="0.25">
      <c r="A28" s="30">
        <v>1</v>
      </c>
      <c r="B28" s="30">
        <v>209</v>
      </c>
      <c r="C28" s="31" t="s">
        <v>28</v>
      </c>
      <c r="D28" s="30" t="s">
        <v>29</v>
      </c>
      <c r="E28" s="11">
        <v>16</v>
      </c>
      <c r="F28" s="11" t="s">
        <v>90</v>
      </c>
      <c r="G28" s="27" t="s">
        <v>130</v>
      </c>
      <c r="H28" s="4">
        <v>28.12</v>
      </c>
      <c r="I28" s="27">
        <v>1.1000000000000001</v>
      </c>
      <c r="J28" s="2">
        <v>0.25</v>
      </c>
      <c r="K28" s="28"/>
      <c r="L28" s="3">
        <v>28.57</v>
      </c>
      <c r="M28" s="12">
        <v>10</v>
      </c>
    </row>
    <row r="29" spans="1:13" ht="15.75" x14ac:dyDescent="0.25">
      <c r="A29" s="30">
        <v>2</v>
      </c>
      <c r="B29" s="30">
        <v>272</v>
      </c>
      <c r="C29" s="37" t="s">
        <v>53</v>
      </c>
      <c r="D29" s="30" t="s">
        <v>55</v>
      </c>
      <c r="E29" s="11">
        <v>50</v>
      </c>
      <c r="F29" s="11" t="s">
        <v>91</v>
      </c>
      <c r="G29" s="27" t="s">
        <v>131</v>
      </c>
      <c r="H29" s="4">
        <v>28.45</v>
      </c>
      <c r="I29" s="27">
        <v>1</v>
      </c>
      <c r="J29" s="2"/>
      <c r="K29" s="28">
        <v>0.25</v>
      </c>
      <c r="L29" s="3">
        <f t="shared" ref="L29:L38" si="1">SUM(H29+I29-J29-K29)</f>
        <v>29.2</v>
      </c>
      <c r="M29" s="12">
        <v>11</v>
      </c>
    </row>
    <row r="30" spans="1:13" ht="15.75" x14ac:dyDescent="0.25">
      <c r="A30" s="30">
        <v>3</v>
      </c>
      <c r="B30" s="30">
        <v>219</v>
      </c>
      <c r="C30" s="31" t="s">
        <v>92</v>
      </c>
      <c r="D30" s="30" t="s">
        <v>93</v>
      </c>
      <c r="E30" s="11">
        <v>23</v>
      </c>
      <c r="F30" s="11" t="s">
        <v>94</v>
      </c>
      <c r="G30" s="27" t="s">
        <v>118</v>
      </c>
      <c r="H30" s="28">
        <v>23.4</v>
      </c>
      <c r="I30" s="27">
        <v>0.3</v>
      </c>
      <c r="J30" s="2"/>
      <c r="K30" s="4"/>
      <c r="L30" s="3">
        <v>24.1</v>
      </c>
      <c r="M30" s="12">
        <v>5</v>
      </c>
    </row>
    <row r="31" spans="1:13" ht="15.75" x14ac:dyDescent="0.25">
      <c r="A31" s="30">
        <v>4</v>
      </c>
      <c r="B31" s="30">
        <v>223</v>
      </c>
      <c r="C31" s="31" t="s">
        <v>95</v>
      </c>
      <c r="D31" s="30" t="s">
        <v>17</v>
      </c>
      <c r="E31" s="11">
        <v>33</v>
      </c>
      <c r="F31" s="11" t="s">
        <v>96</v>
      </c>
      <c r="G31" s="27" t="s">
        <v>132</v>
      </c>
      <c r="H31" s="4">
        <v>23.13</v>
      </c>
      <c r="I31" s="27">
        <v>0.5</v>
      </c>
      <c r="J31" s="2"/>
      <c r="K31" s="28"/>
      <c r="L31" s="3">
        <v>24.03</v>
      </c>
      <c r="M31" s="12">
        <v>4</v>
      </c>
    </row>
    <row r="32" spans="1:13" ht="15.75" x14ac:dyDescent="0.25">
      <c r="A32" s="30">
        <v>5</v>
      </c>
      <c r="B32" s="30">
        <v>231</v>
      </c>
      <c r="C32" s="31" t="s">
        <v>22</v>
      </c>
      <c r="D32" s="30" t="s">
        <v>36</v>
      </c>
      <c r="E32" s="11">
        <v>48</v>
      </c>
      <c r="F32" s="11" t="s">
        <v>97</v>
      </c>
      <c r="G32" s="27" t="s">
        <v>133</v>
      </c>
      <c r="H32" s="28">
        <v>32.1</v>
      </c>
      <c r="I32" s="27">
        <v>0.2</v>
      </c>
      <c r="J32" s="2"/>
      <c r="K32" s="28">
        <v>0.15</v>
      </c>
      <c r="L32" s="3">
        <f t="shared" si="1"/>
        <v>32.150000000000006</v>
      </c>
      <c r="M32" s="12">
        <v>12</v>
      </c>
    </row>
    <row r="33" spans="1:13" ht="15.75" x14ac:dyDescent="0.25">
      <c r="A33" s="30">
        <v>6</v>
      </c>
      <c r="B33" s="30">
        <v>257</v>
      </c>
      <c r="C33" s="31" t="s">
        <v>24</v>
      </c>
      <c r="D33" s="30" t="s">
        <v>25</v>
      </c>
      <c r="E33" s="11">
        <v>29</v>
      </c>
      <c r="F33" s="11" t="s">
        <v>98</v>
      </c>
      <c r="G33" s="27" t="s">
        <v>134</v>
      </c>
      <c r="H33" s="28">
        <v>24.12</v>
      </c>
      <c r="I33" s="27">
        <v>0.3</v>
      </c>
      <c r="J33" s="2"/>
      <c r="K33" s="28"/>
      <c r="L33" s="3">
        <f t="shared" si="1"/>
        <v>24.42</v>
      </c>
      <c r="M33" s="12">
        <v>6</v>
      </c>
    </row>
    <row r="34" spans="1:13" ht="15.75" x14ac:dyDescent="0.25">
      <c r="A34" s="30">
        <v>7</v>
      </c>
      <c r="B34" s="30">
        <v>258</v>
      </c>
      <c r="C34" s="31" t="s">
        <v>18</v>
      </c>
      <c r="D34" s="30" t="s">
        <v>19</v>
      </c>
      <c r="E34" s="11">
        <v>57</v>
      </c>
      <c r="F34" s="11" t="s">
        <v>99</v>
      </c>
      <c r="G34" s="27" t="s">
        <v>135</v>
      </c>
      <c r="H34" s="28">
        <v>26.17</v>
      </c>
      <c r="I34" s="27">
        <v>0.1</v>
      </c>
      <c r="J34" s="2"/>
      <c r="K34" s="28">
        <v>1</v>
      </c>
      <c r="L34" s="3">
        <f t="shared" si="1"/>
        <v>25.270000000000003</v>
      </c>
      <c r="M34" s="12">
        <v>8</v>
      </c>
    </row>
    <row r="35" spans="1:13" ht="15.75" x14ac:dyDescent="0.25">
      <c r="A35" s="30">
        <v>8</v>
      </c>
      <c r="B35" s="30">
        <v>262</v>
      </c>
      <c r="C35" s="31" t="s">
        <v>47</v>
      </c>
      <c r="D35" s="30" t="s">
        <v>48</v>
      </c>
      <c r="E35" s="11">
        <v>38</v>
      </c>
      <c r="F35" s="11" t="s">
        <v>101</v>
      </c>
      <c r="G35" s="27" t="s">
        <v>136</v>
      </c>
      <c r="H35" s="28">
        <v>33.479999999999997</v>
      </c>
      <c r="I35" s="27">
        <v>2.4</v>
      </c>
      <c r="J35" s="2"/>
      <c r="K35" s="28"/>
      <c r="L35" s="3">
        <v>36.28</v>
      </c>
      <c r="M35" s="12">
        <v>14</v>
      </c>
    </row>
    <row r="36" spans="1:13" ht="18.75" x14ac:dyDescent="0.3">
      <c r="A36" s="30">
        <v>9</v>
      </c>
      <c r="B36" s="30">
        <v>263</v>
      </c>
      <c r="C36" s="31" t="s">
        <v>20</v>
      </c>
      <c r="D36" s="30" t="s">
        <v>21</v>
      </c>
      <c r="E36" s="11">
        <v>53</v>
      </c>
      <c r="F36" s="11" t="s">
        <v>102</v>
      </c>
      <c r="G36" s="27" t="s">
        <v>137</v>
      </c>
      <c r="H36" s="28">
        <v>24.02</v>
      </c>
      <c r="I36" s="27">
        <v>0.4</v>
      </c>
      <c r="J36" s="2"/>
      <c r="K36" s="28">
        <v>0.4</v>
      </c>
      <c r="L36" s="3">
        <f t="shared" si="1"/>
        <v>24.02</v>
      </c>
      <c r="M36" s="14">
        <v>3</v>
      </c>
    </row>
    <row r="37" spans="1:13" ht="18.75" x14ac:dyDescent="0.3">
      <c r="A37" s="30">
        <v>10</v>
      </c>
      <c r="B37" s="30">
        <v>265</v>
      </c>
      <c r="C37" s="31" t="s">
        <v>49</v>
      </c>
      <c r="D37" s="30" t="s">
        <v>50</v>
      </c>
      <c r="E37" s="11">
        <v>37</v>
      </c>
      <c r="F37" s="11" t="s">
        <v>103</v>
      </c>
      <c r="G37" s="27" t="s">
        <v>138</v>
      </c>
      <c r="H37" s="28">
        <v>23.05</v>
      </c>
      <c r="I37" s="27">
        <v>0.4</v>
      </c>
      <c r="J37" s="2"/>
      <c r="K37" s="28"/>
      <c r="L37" s="3">
        <f t="shared" si="1"/>
        <v>23.45</v>
      </c>
      <c r="M37" s="15">
        <v>2</v>
      </c>
    </row>
    <row r="38" spans="1:13" ht="15.75" x14ac:dyDescent="0.25">
      <c r="A38" s="30">
        <v>11</v>
      </c>
      <c r="B38" s="30">
        <v>274</v>
      </c>
      <c r="C38" s="31" t="s">
        <v>51</v>
      </c>
      <c r="D38" s="30" t="s">
        <v>52</v>
      </c>
      <c r="E38" s="11">
        <v>53</v>
      </c>
      <c r="F38" s="11" t="s">
        <v>104</v>
      </c>
      <c r="G38" s="27" t="s">
        <v>139</v>
      </c>
      <c r="H38" s="28">
        <v>27.35</v>
      </c>
      <c r="I38" s="27">
        <v>1.3</v>
      </c>
      <c r="J38" s="2"/>
      <c r="K38" s="28">
        <v>0.4</v>
      </c>
      <c r="L38" s="3">
        <f t="shared" si="1"/>
        <v>28.250000000000004</v>
      </c>
      <c r="M38" s="12">
        <v>9</v>
      </c>
    </row>
    <row r="39" spans="1:13" ht="18.75" x14ac:dyDescent="0.3">
      <c r="A39" s="30">
        <v>12</v>
      </c>
      <c r="B39" s="30">
        <v>213</v>
      </c>
      <c r="C39" s="31" t="s">
        <v>12</v>
      </c>
      <c r="D39" s="30" t="s">
        <v>13</v>
      </c>
      <c r="E39" s="11">
        <v>43</v>
      </c>
      <c r="F39" s="11" t="s">
        <v>105</v>
      </c>
      <c r="G39" s="27" t="s">
        <v>140</v>
      </c>
      <c r="H39" s="28">
        <v>17.440000000000001</v>
      </c>
      <c r="I39" s="27">
        <v>0.4</v>
      </c>
      <c r="J39" s="2"/>
      <c r="K39" s="28"/>
      <c r="L39" s="3">
        <v>18.239999999999998</v>
      </c>
      <c r="M39" s="16">
        <v>1</v>
      </c>
    </row>
    <row r="40" spans="1:13" ht="15.75" x14ac:dyDescent="0.25">
      <c r="A40" s="30">
        <v>13</v>
      </c>
      <c r="B40" s="30">
        <v>247</v>
      </c>
      <c r="C40" s="31" t="s">
        <v>44</v>
      </c>
      <c r="D40" s="30" t="s">
        <v>45</v>
      </c>
      <c r="E40" s="11">
        <v>51</v>
      </c>
      <c r="F40" s="11" t="s">
        <v>106</v>
      </c>
      <c r="G40" s="27" t="s">
        <v>141</v>
      </c>
      <c r="H40" s="28">
        <v>33.229999999999997</v>
      </c>
      <c r="I40" s="27">
        <v>0.5</v>
      </c>
      <c r="J40" s="2">
        <v>0.35</v>
      </c>
      <c r="K40" s="28">
        <v>0.3</v>
      </c>
      <c r="L40" s="3">
        <f>H40+I40-J40-K40</f>
        <v>33.08</v>
      </c>
      <c r="M40" s="12">
        <v>13</v>
      </c>
    </row>
    <row r="41" spans="1:13" ht="15.75" x14ac:dyDescent="0.25">
      <c r="A41" s="30">
        <v>14</v>
      </c>
      <c r="B41" s="30">
        <v>273</v>
      </c>
      <c r="C41" s="37" t="s">
        <v>53</v>
      </c>
      <c r="D41" s="30" t="s">
        <v>54</v>
      </c>
      <c r="E41" s="11">
        <v>50</v>
      </c>
      <c r="F41" s="11" t="s">
        <v>81</v>
      </c>
      <c r="G41" s="27" t="s">
        <v>142</v>
      </c>
      <c r="H41" s="28">
        <v>24.54</v>
      </c>
      <c r="I41" s="27">
        <v>0.4</v>
      </c>
      <c r="J41" s="2"/>
      <c r="K41" s="4">
        <v>0.25</v>
      </c>
      <c r="L41" s="3">
        <v>25.09</v>
      </c>
      <c r="M41" s="12">
        <v>7</v>
      </c>
    </row>
    <row r="42" spans="1:13" ht="15.75" x14ac:dyDescent="0.25">
      <c r="A42" s="30"/>
      <c r="B42" s="30"/>
      <c r="C42" s="31"/>
      <c r="D42" s="30"/>
      <c r="E42" s="11"/>
      <c r="F42" s="11"/>
      <c r="G42" s="27"/>
      <c r="H42" s="28"/>
      <c r="I42" s="27"/>
      <c r="J42" s="2"/>
      <c r="K42" s="4"/>
      <c r="L42" s="3"/>
      <c r="M42" s="12"/>
    </row>
    <row r="43" spans="1:13" x14ac:dyDescent="0.25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2"/>
    </row>
    <row r="44" spans="1:13" ht="18.75" x14ac:dyDescent="0.25">
      <c r="A44" s="10"/>
      <c r="B44" s="57" t="s">
        <v>2</v>
      </c>
      <c r="C44" s="58"/>
      <c r="D44" s="59"/>
      <c r="E44" s="11"/>
      <c r="F44" s="11"/>
      <c r="G44" s="27"/>
      <c r="H44" s="4"/>
      <c r="I44" s="11"/>
      <c r="J44" s="2"/>
      <c r="K44" s="4"/>
      <c r="L44" s="3"/>
      <c r="M44" s="32"/>
    </row>
    <row r="45" spans="1:13" ht="18.75" x14ac:dyDescent="0.3">
      <c r="A45" s="33">
        <v>1</v>
      </c>
      <c r="B45" s="33">
        <v>264</v>
      </c>
      <c r="C45" s="34" t="s">
        <v>34</v>
      </c>
      <c r="D45" s="33" t="s">
        <v>35</v>
      </c>
      <c r="E45" s="11">
        <v>10</v>
      </c>
      <c r="F45" s="11" t="s">
        <v>79</v>
      </c>
      <c r="G45" s="2" t="s">
        <v>86</v>
      </c>
      <c r="H45" s="3">
        <v>26</v>
      </c>
      <c r="I45" s="2">
        <v>1.2</v>
      </c>
      <c r="J45" s="2"/>
      <c r="K45" s="4"/>
      <c r="L45" s="3">
        <f>SUM(H45+I45-J45)</f>
        <v>27.2</v>
      </c>
      <c r="M45" s="15">
        <v>2</v>
      </c>
    </row>
    <row r="46" spans="1:13" ht="15.75" x14ac:dyDescent="0.25">
      <c r="A46" s="33">
        <v>2</v>
      </c>
      <c r="B46" s="33">
        <v>269</v>
      </c>
      <c r="C46" s="35" t="s">
        <v>32</v>
      </c>
      <c r="D46" s="33" t="s">
        <v>78</v>
      </c>
      <c r="E46" s="11">
        <v>13</v>
      </c>
      <c r="F46" s="11" t="s">
        <v>80</v>
      </c>
      <c r="G46" s="2" t="s">
        <v>87</v>
      </c>
      <c r="H46" s="3">
        <v>26.3</v>
      </c>
      <c r="I46" s="2">
        <v>6</v>
      </c>
      <c r="J46" s="2">
        <v>0.1</v>
      </c>
      <c r="K46" s="4"/>
      <c r="L46" s="3">
        <f t="shared" ref="L46:L48" si="2">SUM(H46+I46-J46)</f>
        <v>32.199999999999996</v>
      </c>
      <c r="M46" s="12">
        <v>4</v>
      </c>
    </row>
    <row r="47" spans="1:13" ht="18.75" x14ac:dyDescent="0.3">
      <c r="A47" s="33">
        <v>3</v>
      </c>
      <c r="B47" s="33">
        <v>246</v>
      </c>
      <c r="C47" s="34" t="s">
        <v>61</v>
      </c>
      <c r="D47" s="36" t="s">
        <v>45</v>
      </c>
      <c r="E47" s="11">
        <v>10</v>
      </c>
      <c r="F47" s="11" t="s">
        <v>73</v>
      </c>
      <c r="G47" s="2" t="s">
        <v>88</v>
      </c>
      <c r="H47" s="3">
        <v>29.15</v>
      </c>
      <c r="I47" s="2">
        <v>1.1000000000000001</v>
      </c>
      <c r="J47" s="2"/>
      <c r="K47" s="5"/>
      <c r="L47" s="3">
        <f t="shared" si="2"/>
        <v>30.25</v>
      </c>
      <c r="M47" s="14">
        <v>3</v>
      </c>
    </row>
    <row r="48" spans="1:13" ht="18.75" x14ac:dyDescent="0.3">
      <c r="A48" s="33">
        <v>4</v>
      </c>
      <c r="B48" s="33">
        <v>275</v>
      </c>
      <c r="C48" s="34" t="s">
        <v>30</v>
      </c>
      <c r="D48" s="36" t="s">
        <v>31</v>
      </c>
      <c r="E48" s="11">
        <v>15</v>
      </c>
      <c r="F48" s="11" t="s">
        <v>74</v>
      </c>
      <c r="G48" s="2" t="s">
        <v>89</v>
      </c>
      <c r="H48" s="3">
        <v>21</v>
      </c>
      <c r="I48" s="2">
        <v>0.3</v>
      </c>
      <c r="J48" s="2"/>
      <c r="K48" s="5"/>
      <c r="L48" s="3">
        <f t="shared" si="2"/>
        <v>21.3</v>
      </c>
      <c r="M48" s="16">
        <v>1</v>
      </c>
    </row>
    <row r="49" spans="1:13" x14ac:dyDescent="0.25">
      <c r="A49" s="10"/>
      <c r="B49" s="10"/>
      <c r="C49" s="6"/>
      <c r="D49" s="1"/>
      <c r="E49" s="1"/>
      <c r="F49" s="1"/>
      <c r="G49" s="27"/>
      <c r="H49" s="4"/>
      <c r="I49" s="11"/>
      <c r="J49" s="2"/>
      <c r="K49" s="5"/>
      <c r="L49" s="3"/>
      <c r="M49" s="32"/>
    </row>
  </sheetData>
  <mergeCells count="13">
    <mergeCell ref="B7:D7"/>
    <mergeCell ref="B27:D27"/>
    <mergeCell ref="B44:D44"/>
    <mergeCell ref="A43:M43"/>
    <mergeCell ref="A23:M26"/>
    <mergeCell ref="C1:J1"/>
    <mergeCell ref="A3:G3"/>
    <mergeCell ref="I3:M3"/>
    <mergeCell ref="A5:A6"/>
    <mergeCell ref="B5:B6"/>
    <mergeCell ref="C5:C6"/>
    <mergeCell ref="D5:D6"/>
    <mergeCell ref="E5:M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Jaunlaicene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Evita APLOKA</cp:lastModifiedBy>
  <cp:lastPrinted>2023-08-12T16:28:06Z</cp:lastPrinted>
  <dcterms:created xsi:type="dcterms:W3CDTF">2023-02-25T16:23:35Z</dcterms:created>
  <dcterms:modified xsi:type="dcterms:W3CDTF">2023-08-14T11:41:58Z</dcterms:modified>
</cp:coreProperties>
</file>